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50" windowHeight="6540" tabRatio="599" activeTab="0"/>
  </bookViews>
  <sheets>
    <sheet name="Blatt(1-51)" sheetId="1" r:id="rId1"/>
  </sheets>
  <definedNames>
    <definedName name="_xlnm.Print_Area" localSheetId="0">'Blatt(1-51)'!$A$1:$M$108</definedName>
  </definedNames>
  <calcPr fullCalcOnLoad="1"/>
</workbook>
</file>

<file path=xl/sharedStrings.xml><?xml version="1.0" encoding="utf-8"?>
<sst xmlns="http://schemas.openxmlformats.org/spreadsheetml/2006/main" count="298" uniqueCount="208">
  <si>
    <t>Antragsteller</t>
  </si>
  <si>
    <t>Projekt</t>
  </si>
  <si>
    <t xml:space="preserve">Anteil </t>
  </si>
  <si>
    <t xml:space="preserve">Vorschlag </t>
  </si>
  <si>
    <t>Vorschlag</t>
  </si>
  <si>
    <t xml:space="preserve">Beantragt </t>
  </si>
  <si>
    <t xml:space="preserve">Gesamt- </t>
  </si>
  <si>
    <t>kosten</t>
  </si>
  <si>
    <t>in EUR</t>
  </si>
  <si>
    <t>AZ</t>
  </si>
  <si>
    <t>Land</t>
  </si>
  <si>
    <t>Anteil</t>
  </si>
  <si>
    <t>Sonst.</t>
  </si>
  <si>
    <t>Kommune</t>
  </si>
  <si>
    <t>beim LK</t>
  </si>
  <si>
    <t>Verwaltg.</t>
  </si>
  <si>
    <t xml:space="preserve">vom KA </t>
  </si>
  <si>
    <t>Lfd.</t>
  </si>
  <si>
    <t>Nr.</t>
  </si>
  <si>
    <t xml:space="preserve">bewilligt </t>
  </si>
  <si>
    <t>Eigenanteil</t>
  </si>
  <si>
    <t>Einnahmen</t>
  </si>
  <si>
    <t>Gesamtkosten</t>
  </si>
  <si>
    <t xml:space="preserve">Uberprüfung </t>
  </si>
  <si>
    <t>der</t>
  </si>
  <si>
    <t>zur Verfügung stehende Mittel: 35.000 €</t>
  </si>
  <si>
    <t>K</t>
  </si>
  <si>
    <t>BuKA</t>
  </si>
  <si>
    <t xml:space="preserve">                                  Kulturelle Zuschüsse 2012 gemäß Kulturförderrichtlinie</t>
  </si>
  <si>
    <t>Ende der Antragsfrist: 31.03.2012</t>
  </si>
  <si>
    <t>02/12</t>
  </si>
  <si>
    <t>Künstlerhaus Ahrens-</t>
  </si>
  <si>
    <t>hoop e.V.</t>
  </si>
  <si>
    <t>Fünf  Ausstellungen</t>
  </si>
  <si>
    <t>04/12</t>
  </si>
  <si>
    <t>05/12</t>
  </si>
  <si>
    <t>Opernale e.V.</t>
  </si>
  <si>
    <t>Opernale 2012</t>
  </si>
  <si>
    <t>Schloss Griebenow</t>
  </si>
  <si>
    <t>Jugendbund Dtsch.</t>
  </si>
  <si>
    <t>Regenbogen e.V.</t>
  </si>
  <si>
    <t>23. Internat. Folklore-</t>
  </si>
  <si>
    <t>tanzfest M-V</t>
  </si>
  <si>
    <t>06/12</t>
  </si>
  <si>
    <t>Andrea Hildebrandt</t>
  </si>
  <si>
    <t>Weitenhagen</t>
  </si>
  <si>
    <t>NOVOPO-Kunst u.</t>
  </si>
  <si>
    <t>08/12</t>
  </si>
  <si>
    <t>Hartmut Hornung</t>
  </si>
  <si>
    <t>Ludwigshof</t>
  </si>
  <si>
    <t>Geb.tag Galerie RDG</t>
  </si>
  <si>
    <t>Werkkatalog anl. 60.</t>
  </si>
  <si>
    <t>09/12</t>
  </si>
  <si>
    <t>Jugendblasorchester</t>
  </si>
  <si>
    <t>Grimmen e.V.</t>
  </si>
  <si>
    <t>M.Müller-Grählert</t>
  </si>
  <si>
    <t>"Ostseewellenrevue"</t>
  </si>
  <si>
    <t>10/12</t>
  </si>
  <si>
    <t>Förderverein Dok.-u. Be-</t>
  </si>
  <si>
    <t xml:space="preserve">Den Opfern einen </t>
  </si>
  <si>
    <t>Namen geben</t>
  </si>
  <si>
    <t xml:space="preserve">gegnungsstätte Barth </t>
  </si>
  <si>
    <t>11/12</t>
  </si>
  <si>
    <t>Darß-Festspiele e.V.</t>
  </si>
  <si>
    <t>"Die Schmuggler</t>
  </si>
  <si>
    <t>sind zurück"</t>
  </si>
  <si>
    <t>12/12</t>
  </si>
  <si>
    <t>Stadt Barth</t>
  </si>
  <si>
    <t>Vineta Museum</t>
  </si>
  <si>
    <t>Soft-Art-Ausstellung</t>
  </si>
  <si>
    <t>St .Alraune Siebert</t>
  </si>
  <si>
    <t>13/12</t>
  </si>
  <si>
    <t xml:space="preserve">Ausstellung von </t>
  </si>
  <si>
    <t>Uhde u. Douzette</t>
  </si>
  <si>
    <t>14/12</t>
  </si>
  <si>
    <t>Kultur- und Heimatverein</t>
  </si>
  <si>
    <t>Bad Sülze e.V.</t>
  </si>
  <si>
    <t>Umgestaltung d.</t>
  </si>
  <si>
    <t>Daueraustellg.</t>
  </si>
  <si>
    <t>15/12</t>
  </si>
  <si>
    <t>Iris Thürmer</t>
  </si>
  <si>
    <t>Kunst heute 2012</t>
  </si>
  <si>
    <t>in Richtenberg</t>
  </si>
  <si>
    <t>16/12</t>
  </si>
  <si>
    <t>Katalog "Iris Thürmer</t>
  </si>
  <si>
    <t>Zeichnungen"</t>
  </si>
  <si>
    <t>17/12</t>
  </si>
  <si>
    <t>18/12</t>
  </si>
  <si>
    <t>Wintertrainings-</t>
  </si>
  <si>
    <t>lager</t>
  </si>
  <si>
    <t>Sommerproben-</t>
  </si>
  <si>
    <t>19/12</t>
  </si>
  <si>
    <t>Amt Recknitz-Trebeltal</t>
  </si>
  <si>
    <t>für Bad Sülze</t>
  </si>
  <si>
    <t>750 Jahre</t>
  </si>
  <si>
    <t>Bad Sülze</t>
  </si>
  <si>
    <t>20/12</t>
  </si>
  <si>
    <t xml:space="preserve">Barockschloss zu </t>
  </si>
  <si>
    <t>Griebenow e.V.</t>
  </si>
  <si>
    <t>Kulturelle Veranstal-</t>
  </si>
  <si>
    <t>tungen</t>
  </si>
  <si>
    <t>21/12</t>
  </si>
  <si>
    <t>Arche Natura gGmbH</t>
  </si>
  <si>
    <t>Wieck</t>
  </si>
  <si>
    <t>22/12</t>
  </si>
  <si>
    <t>23/12</t>
  </si>
  <si>
    <t>Förderverein Barther</t>
  </si>
  <si>
    <t>Kirchenmusik e.V.</t>
  </si>
  <si>
    <t>Festl. Konzert</t>
  </si>
  <si>
    <t>Mozart "Requiem"</t>
  </si>
  <si>
    <t>24/12</t>
  </si>
  <si>
    <t>Kulturtreff Richtenberg</t>
  </si>
  <si>
    <t>e.V.</t>
  </si>
  <si>
    <t xml:space="preserve">Zentrum </t>
  </si>
  <si>
    <t>Sozio-Kulturelles</t>
  </si>
  <si>
    <t>25/12</t>
  </si>
  <si>
    <t>Ortsgruppe der Volks-</t>
  </si>
  <si>
    <t>solidarität Abtshagen</t>
  </si>
  <si>
    <t>Div. Kulturelle</t>
  </si>
  <si>
    <t>Veranstaltungen</t>
  </si>
  <si>
    <t>26/12</t>
  </si>
  <si>
    <t>Schützenverein Elmen-</t>
  </si>
  <si>
    <t>horst 1993 e.V.</t>
  </si>
  <si>
    <t>Kulturelle Veransttg.</t>
  </si>
  <si>
    <t>27/12</t>
  </si>
  <si>
    <t>Freunde des Theaters</t>
  </si>
  <si>
    <t>Barth e.V.</t>
  </si>
  <si>
    <t>Theaterprojekt</t>
  </si>
  <si>
    <t>Klausdorfer Verein für</t>
  </si>
  <si>
    <t>Jugend und Kultur e.V.</t>
  </si>
  <si>
    <t>Klausdorfer Musik-</t>
  </si>
  <si>
    <t>sommer 2012</t>
  </si>
  <si>
    <t>28/12</t>
  </si>
  <si>
    <t>29/12</t>
  </si>
  <si>
    <t>30/12</t>
  </si>
  <si>
    <t>31/12</t>
  </si>
  <si>
    <t>32/12</t>
  </si>
  <si>
    <t>33/12</t>
  </si>
  <si>
    <t>34/12</t>
  </si>
  <si>
    <t>35/12</t>
  </si>
  <si>
    <t>36/12</t>
  </si>
  <si>
    <t>37/12</t>
  </si>
  <si>
    <t>Dorfverein H. Schröder</t>
  </si>
  <si>
    <t>e.V. Völkshagen</t>
  </si>
  <si>
    <t>Kultursonntage</t>
  </si>
  <si>
    <t>DRK-Kita "Kinderland"</t>
  </si>
  <si>
    <t>Abtshagen</t>
  </si>
  <si>
    <t>Frühlingsfest für</t>
  </si>
  <si>
    <t>unser Dorf</t>
  </si>
  <si>
    <t>Töpferzirkel - Gestal-</t>
  </si>
  <si>
    <t>tung gem.Räume</t>
  </si>
  <si>
    <t>Wand-u. Raumge-</t>
  </si>
  <si>
    <t>staltg.öffentl.Räume</t>
  </si>
  <si>
    <t>Förderverein Heilgeist-</t>
  </si>
  <si>
    <t>kirche Abtshagen e.V.</t>
  </si>
  <si>
    <t>Kirchliches Sommer-</t>
  </si>
  <si>
    <t>fest /Konzert</t>
  </si>
  <si>
    <t>Überarbeitg.Inschrift</t>
  </si>
  <si>
    <t>Opfer 1. Weltkrieg</t>
  </si>
  <si>
    <t xml:space="preserve">Förderverein "Erdöl und </t>
  </si>
  <si>
    <t>Heimat e.V." Reinkenhg.</t>
  </si>
  <si>
    <t>Erweiterung und Re-</t>
  </si>
  <si>
    <t>paratur von Modellen</t>
  </si>
  <si>
    <t>Mecklenburger-Pomme-</t>
  </si>
  <si>
    <t>raner Folkloreensemble</t>
  </si>
  <si>
    <t>50 Jahre Meck-.Pom.</t>
  </si>
  <si>
    <t>Folklorenesemble</t>
  </si>
  <si>
    <t>Darja Kotterba</t>
  </si>
  <si>
    <t>Süderholz</t>
  </si>
  <si>
    <t>Familienbeg.tag mit</t>
  </si>
  <si>
    <t>mittelalterl.Atmosph.</t>
  </si>
  <si>
    <t>Freilichtmuseum</t>
  </si>
  <si>
    <t>museum Klockenhagen</t>
  </si>
  <si>
    <t>Traditionspflege im</t>
  </si>
  <si>
    <t>38/12</t>
  </si>
  <si>
    <t>39/12</t>
  </si>
  <si>
    <t>Kunstfest Rügen e.V.</t>
  </si>
  <si>
    <t>La Grange -Kunst,</t>
  </si>
  <si>
    <t>Musik&amp;Multimedia</t>
  </si>
  <si>
    <t>Thomas Reich</t>
  </si>
  <si>
    <t>Projekt mit Kindern</t>
  </si>
  <si>
    <t>u. Jugendl.</t>
  </si>
  <si>
    <t>40/12</t>
  </si>
  <si>
    <t>Verein zur Erhaltung der</t>
  </si>
  <si>
    <t>Kirchenruine Rolofshg.</t>
  </si>
  <si>
    <t>41/12</t>
  </si>
  <si>
    <t>LV Kunsthandwerk</t>
  </si>
  <si>
    <t>M-V e.V.</t>
  </si>
  <si>
    <t>Internat. Malerplein-</t>
  </si>
  <si>
    <t>air Prerow 2012</t>
  </si>
  <si>
    <t>45/12</t>
  </si>
  <si>
    <t>Förderver. Kirchenbiblio-</t>
  </si>
  <si>
    <t>thek St. MarienBarth e.V.</t>
  </si>
  <si>
    <t>Museumsv. Freilicht-</t>
  </si>
  <si>
    <t>Natur Gem.Weitenhg</t>
  </si>
  <si>
    <t>Konzert in Franzburg</t>
  </si>
  <si>
    <t xml:space="preserve">mit histor.Werken </t>
  </si>
  <si>
    <t xml:space="preserve">                 </t>
  </si>
  <si>
    <t>42/12</t>
  </si>
  <si>
    <t>Amt Niepars</t>
  </si>
  <si>
    <t>16. Endinger Park-</t>
  </si>
  <si>
    <t>Konzert</t>
  </si>
  <si>
    <t>nach Ende der Antrags-</t>
  </si>
  <si>
    <t>frist eingegangen</t>
  </si>
  <si>
    <t>Darßer Naturfilm-</t>
  </si>
  <si>
    <t>festival</t>
  </si>
  <si>
    <t>"Guantanamero"</t>
  </si>
  <si>
    <r>
      <t xml:space="preserve">   </t>
    </r>
    <r>
      <rPr>
        <sz val="8"/>
        <rFont val="Arial"/>
        <family val="2"/>
      </rPr>
      <t xml:space="preserve">         </t>
    </r>
    <r>
      <rPr>
        <sz val="10"/>
        <rFont val="Arial"/>
        <family val="2"/>
      </rPr>
      <t>Anlage zu BV/1/0156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</si>
</sst>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&quot;DM&quot;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180" fontId="0" fillId="0" borderId="0" xfId="0" applyNumberFormat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9" fontId="1" fillId="0" borderId="4" xfId="0" applyNumberFormat="1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49" fontId="2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 horizontal="right"/>
    </xf>
    <xf numFmtId="10" fontId="2" fillId="0" borderId="7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49" fontId="1" fillId="0" borderId="4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10" fontId="2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0" fontId="2" fillId="0" borderId="5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4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10" fontId="2" fillId="0" borderId="12" xfId="0" applyNumberFormat="1" applyFont="1" applyFill="1" applyBorder="1" applyAlignment="1">
      <alignment horizontal="right"/>
    </xf>
    <xf numFmtId="10" fontId="2" fillId="0" borderId="6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10" fontId="2" fillId="0" borderId="3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4" fontId="3" fillId="0" borderId="6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10" fontId="2" fillId="0" borderId="2" xfId="0" applyNumberFormat="1" applyFont="1" applyFill="1" applyBorder="1" applyAlignment="1">
      <alignment horizontal="right"/>
    </xf>
    <xf numFmtId="10" fontId="2" fillId="0" borderId="4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right"/>
    </xf>
    <xf numFmtId="10" fontId="1" fillId="0" borderId="2" xfId="0" applyNumberFormat="1" applyFont="1" applyFill="1" applyBorder="1" applyAlignment="1">
      <alignment horizontal="right"/>
    </xf>
    <xf numFmtId="10" fontId="1" fillId="0" borderId="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2"/>
  <sheetViews>
    <sheetView tabSelected="1" zoomScaleSheetLayoutView="100" workbookViewId="0" topLeftCell="A58">
      <selection activeCell="M104" sqref="M104"/>
    </sheetView>
  </sheetViews>
  <sheetFormatPr defaultColWidth="11.421875" defaultRowHeight="12.75"/>
  <cols>
    <col min="1" max="1" width="4.140625" style="0" customWidth="1"/>
    <col min="2" max="2" width="4.7109375" style="0" customWidth="1"/>
    <col min="3" max="3" width="19.57421875" style="0" customWidth="1"/>
    <col min="4" max="4" width="16.421875" style="0" customWidth="1"/>
    <col min="5" max="5" width="11.7109375" style="0" customWidth="1"/>
    <col min="6" max="12" width="10.8515625" style="0" customWidth="1"/>
    <col min="13" max="13" width="10.57421875" style="0" customWidth="1"/>
    <col min="14" max="14" width="13.140625" style="0" bestFit="1" customWidth="1"/>
  </cols>
  <sheetData>
    <row r="1" spans="1:15" ht="12.75">
      <c r="A1" s="11"/>
      <c r="B1" s="3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  <c r="O1" s="1"/>
    </row>
    <row r="2" spans="1:15" ht="18">
      <c r="A2" s="11"/>
      <c r="B2" s="30"/>
      <c r="C2" s="56"/>
      <c r="D2" s="56" t="s">
        <v>28</v>
      </c>
      <c r="E2" s="56"/>
      <c r="F2" s="3"/>
      <c r="G2" s="3"/>
      <c r="H2" s="3"/>
      <c r="I2" s="57"/>
      <c r="J2" s="57"/>
      <c r="K2" s="110" t="s">
        <v>207</v>
      </c>
      <c r="L2" s="3"/>
      <c r="M2" s="3"/>
      <c r="N2" s="1"/>
      <c r="O2" s="1"/>
    </row>
    <row r="3" spans="1:15" ht="12.75">
      <c r="A3" s="31"/>
      <c r="B3" s="3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"/>
      <c r="O3" s="1"/>
    </row>
    <row r="4" spans="1:15" ht="12.75">
      <c r="A4" s="8" t="s">
        <v>17</v>
      </c>
      <c r="B4" s="29" t="s">
        <v>9</v>
      </c>
      <c r="C4" s="9" t="s">
        <v>0</v>
      </c>
      <c r="D4" s="9" t="s">
        <v>1</v>
      </c>
      <c r="E4" s="9" t="s">
        <v>6</v>
      </c>
      <c r="F4" s="9" t="s">
        <v>20</v>
      </c>
      <c r="G4" s="9" t="s">
        <v>2</v>
      </c>
      <c r="H4" s="9" t="s">
        <v>2</v>
      </c>
      <c r="I4" s="9" t="s">
        <v>11</v>
      </c>
      <c r="J4" s="9" t="s">
        <v>5</v>
      </c>
      <c r="K4" s="9" t="s">
        <v>3</v>
      </c>
      <c r="L4" s="9" t="s">
        <v>4</v>
      </c>
      <c r="M4" s="9" t="s">
        <v>16</v>
      </c>
      <c r="N4" s="1" t="s">
        <v>23</v>
      </c>
      <c r="O4" s="1"/>
    </row>
    <row r="5" spans="1:15" ht="12.75">
      <c r="A5" s="8" t="s">
        <v>18</v>
      </c>
      <c r="B5" s="15" t="s">
        <v>26</v>
      </c>
      <c r="C5" s="8"/>
      <c r="D5" s="8"/>
      <c r="E5" s="9" t="s">
        <v>7</v>
      </c>
      <c r="F5" s="9" t="s">
        <v>21</v>
      </c>
      <c r="G5" s="9" t="s">
        <v>13</v>
      </c>
      <c r="H5" s="9" t="s">
        <v>10</v>
      </c>
      <c r="I5" s="9" t="s">
        <v>12</v>
      </c>
      <c r="J5" s="9" t="s">
        <v>14</v>
      </c>
      <c r="K5" s="9" t="s">
        <v>15</v>
      </c>
      <c r="L5" s="9" t="s">
        <v>27</v>
      </c>
      <c r="M5" s="9" t="s">
        <v>19</v>
      </c>
      <c r="N5" s="5" t="s">
        <v>24</v>
      </c>
      <c r="O5" s="1"/>
    </row>
    <row r="6" spans="1:15" ht="12.75">
      <c r="A6" s="2"/>
      <c r="B6" s="16"/>
      <c r="C6" s="10"/>
      <c r="D6" s="10"/>
      <c r="E6" s="7" t="s">
        <v>8</v>
      </c>
      <c r="F6" s="7" t="s">
        <v>8</v>
      </c>
      <c r="G6" s="7" t="s">
        <v>8</v>
      </c>
      <c r="H6" s="6" t="s">
        <v>8</v>
      </c>
      <c r="I6" s="7" t="s">
        <v>8</v>
      </c>
      <c r="J6" s="7" t="s">
        <v>8</v>
      </c>
      <c r="K6" s="7" t="s">
        <v>8</v>
      </c>
      <c r="L6" s="7" t="s">
        <v>8</v>
      </c>
      <c r="M6" s="7" t="s">
        <v>8</v>
      </c>
      <c r="N6" s="5" t="s">
        <v>22</v>
      </c>
      <c r="O6" s="1"/>
    </row>
    <row r="7" spans="1:15" ht="12.75">
      <c r="A7" s="72">
        <v>1</v>
      </c>
      <c r="B7" s="73" t="s">
        <v>30</v>
      </c>
      <c r="C7" s="33" t="s">
        <v>31</v>
      </c>
      <c r="D7" s="74" t="s">
        <v>33</v>
      </c>
      <c r="E7" s="52">
        <v>54360</v>
      </c>
      <c r="F7" s="25">
        <v>41430</v>
      </c>
      <c r="G7" s="25"/>
      <c r="H7" s="25">
        <v>5000</v>
      </c>
      <c r="I7" s="25">
        <v>3930</v>
      </c>
      <c r="J7" s="25">
        <v>4000</v>
      </c>
      <c r="K7" s="75">
        <v>4000</v>
      </c>
      <c r="L7" s="75">
        <v>4000</v>
      </c>
      <c r="M7" s="75">
        <v>4000</v>
      </c>
      <c r="N7" s="12">
        <f>SUM(F7:J7)</f>
        <v>54360</v>
      </c>
      <c r="O7" s="1"/>
    </row>
    <row r="8" spans="1:14" ht="12.75">
      <c r="A8" s="20"/>
      <c r="B8" s="76"/>
      <c r="C8" s="22" t="s">
        <v>32</v>
      </c>
      <c r="D8" s="22"/>
      <c r="E8" s="60"/>
      <c r="F8" s="41">
        <f>F7/E7</f>
        <v>0.7621412803532008</v>
      </c>
      <c r="G8" s="41"/>
      <c r="H8" s="41">
        <f>H7/E7</f>
        <v>0.09197939661515821</v>
      </c>
      <c r="I8" s="41">
        <f>I7/E7</f>
        <v>0.07229580573951434</v>
      </c>
      <c r="J8" s="41">
        <f>J7/E7</f>
        <v>0.07358351729212656</v>
      </c>
      <c r="K8" s="26">
        <f>K7/E7</f>
        <v>0.07358351729212656</v>
      </c>
      <c r="L8" s="26">
        <f>L7/E7</f>
        <v>0.07358351729212656</v>
      </c>
      <c r="M8" s="41">
        <f>M7/E7</f>
        <v>0.07358351729212656</v>
      </c>
      <c r="N8" s="12"/>
    </row>
    <row r="9" spans="1:14" ht="12.75">
      <c r="A9" s="17">
        <v>2</v>
      </c>
      <c r="B9" s="73" t="s">
        <v>34</v>
      </c>
      <c r="C9" s="33" t="s">
        <v>36</v>
      </c>
      <c r="D9" s="74" t="s">
        <v>37</v>
      </c>
      <c r="E9" s="77">
        <v>17800</v>
      </c>
      <c r="F9" s="25">
        <v>2000</v>
      </c>
      <c r="G9" s="25">
        <v>800</v>
      </c>
      <c r="H9" s="25">
        <v>3000</v>
      </c>
      <c r="I9" s="25">
        <v>4000</v>
      </c>
      <c r="J9" s="25">
        <v>8000</v>
      </c>
      <c r="K9" s="78">
        <v>2000</v>
      </c>
      <c r="L9" s="78">
        <v>2000</v>
      </c>
      <c r="M9" s="78">
        <v>2000</v>
      </c>
      <c r="N9" s="12">
        <f>SUM(F9:J9)</f>
        <v>17800</v>
      </c>
    </row>
    <row r="10" spans="1:14" ht="12.75">
      <c r="A10" s="20"/>
      <c r="B10" s="21"/>
      <c r="C10" s="22"/>
      <c r="D10" s="22" t="s">
        <v>38</v>
      </c>
      <c r="E10" s="79"/>
      <c r="F10" s="41">
        <f>F9/E9</f>
        <v>0.11235955056179775</v>
      </c>
      <c r="G10" s="41">
        <f>G9/E9</f>
        <v>0.0449438202247191</v>
      </c>
      <c r="H10" s="41">
        <f>H9/E9</f>
        <v>0.16853932584269662</v>
      </c>
      <c r="I10" s="41">
        <f>I9/E9</f>
        <v>0.2247191011235955</v>
      </c>
      <c r="J10" s="41">
        <f>J9/E9</f>
        <v>0.449438202247191</v>
      </c>
      <c r="K10" s="26">
        <f>K9/E9</f>
        <v>0.11235955056179775</v>
      </c>
      <c r="L10" s="26">
        <f>L9/E9</f>
        <v>0.11235955056179775</v>
      </c>
      <c r="M10" s="41">
        <f>M9/E9</f>
        <v>0.11235955056179775</v>
      </c>
      <c r="N10" s="12"/>
    </row>
    <row r="11" spans="1:14" ht="12.75">
      <c r="A11" s="17">
        <v>3</v>
      </c>
      <c r="B11" s="73" t="s">
        <v>35</v>
      </c>
      <c r="C11" s="33" t="s">
        <v>39</v>
      </c>
      <c r="D11" s="19" t="s">
        <v>41</v>
      </c>
      <c r="E11" s="25">
        <v>51000</v>
      </c>
      <c r="F11" s="25">
        <v>8300</v>
      </c>
      <c r="G11" s="25">
        <v>7700</v>
      </c>
      <c r="H11" s="25">
        <v>20000</v>
      </c>
      <c r="I11" s="25">
        <v>11000</v>
      </c>
      <c r="J11" s="25">
        <v>4000</v>
      </c>
      <c r="K11" s="78">
        <v>4000</v>
      </c>
      <c r="L11" s="78">
        <v>4000</v>
      </c>
      <c r="M11" s="78">
        <v>4000</v>
      </c>
      <c r="N11" s="12">
        <f>SUM(F11:J11)</f>
        <v>51000</v>
      </c>
    </row>
    <row r="12" spans="1:14" ht="12.75">
      <c r="A12" s="20"/>
      <c r="B12" s="21"/>
      <c r="C12" s="80" t="s">
        <v>40</v>
      </c>
      <c r="D12" s="22" t="s">
        <v>42</v>
      </c>
      <c r="E12" s="79"/>
      <c r="F12" s="41">
        <f>F11/E11</f>
        <v>0.1627450980392157</v>
      </c>
      <c r="G12" s="41">
        <f>G11/E11</f>
        <v>0.15098039215686274</v>
      </c>
      <c r="H12" s="41">
        <f>H11/E11</f>
        <v>0.39215686274509803</v>
      </c>
      <c r="I12" s="41">
        <f>I11/E11</f>
        <v>0.21568627450980393</v>
      </c>
      <c r="J12" s="41">
        <f>J11/E11</f>
        <v>0.0784313725490196</v>
      </c>
      <c r="K12" s="26">
        <f>K11/E11</f>
        <v>0.0784313725490196</v>
      </c>
      <c r="L12" s="26">
        <f>L11/E11</f>
        <v>0.0784313725490196</v>
      </c>
      <c r="M12" s="41">
        <f>M11/E11</f>
        <v>0.0784313725490196</v>
      </c>
      <c r="N12" s="12"/>
    </row>
    <row r="13" spans="1:14" ht="12.75">
      <c r="A13" s="17">
        <v>4</v>
      </c>
      <c r="B13" s="73" t="s">
        <v>43</v>
      </c>
      <c r="C13" s="18" t="s">
        <v>44</v>
      </c>
      <c r="D13" s="19" t="s">
        <v>46</v>
      </c>
      <c r="E13" s="25">
        <v>62564</v>
      </c>
      <c r="F13" s="25">
        <v>15200</v>
      </c>
      <c r="G13" s="25">
        <v>2000</v>
      </c>
      <c r="H13" s="25">
        <v>21282</v>
      </c>
      <c r="I13" s="25">
        <v>14082</v>
      </c>
      <c r="J13" s="25">
        <v>10000</v>
      </c>
      <c r="K13" s="27">
        <v>0</v>
      </c>
      <c r="L13" s="27">
        <v>0</v>
      </c>
      <c r="M13" s="27">
        <v>0</v>
      </c>
      <c r="N13" s="12">
        <f>SUM(F13:J13)</f>
        <v>62564</v>
      </c>
    </row>
    <row r="14" spans="1:49" ht="12.75">
      <c r="A14" s="20"/>
      <c r="B14" s="21"/>
      <c r="C14" s="81" t="s">
        <v>45</v>
      </c>
      <c r="D14" s="59" t="s">
        <v>194</v>
      </c>
      <c r="E14" s="60"/>
      <c r="F14" s="41">
        <f>F13/E13</f>
        <v>0.24295121795281632</v>
      </c>
      <c r="G14" s="41">
        <f>G13/E13</f>
        <v>0.03196726552010741</v>
      </c>
      <c r="H14" s="41">
        <f>H13/E13</f>
        <v>0.34016367239946294</v>
      </c>
      <c r="I14" s="41">
        <f>I13/E13</f>
        <v>0.22508151652707628</v>
      </c>
      <c r="J14" s="41">
        <f>J13/E13</f>
        <v>0.15983632760053704</v>
      </c>
      <c r="K14" s="26">
        <f>K13/E13</f>
        <v>0</v>
      </c>
      <c r="L14" s="26">
        <f>L13/E13</f>
        <v>0</v>
      </c>
      <c r="M14" s="41">
        <f>M13/E13</f>
        <v>0</v>
      </c>
      <c r="N14" s="1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14" ht="12.75">
      <c r="A15" s="17">
        <v>5</v>
      </c>
      <c r="B15" s="23" t="s">
        <v>47</v>
      </c>
      <c r="C15" s="82" t="s">
        <v>48</v>
      </c>
      <c r="D15" s="18" t="s">
        <v>51</v>
      </c>
      <c r="E15" s="25">
        <v>8173.84</v>
      </c>
      <c r="F15" s="25">
        <v>4173.84</v>
      </c>
      <c r="G15" s="25"/>
      <c r="H15" s="25">
        <v>2900</v>
      </c>
      <c r="I15" s="25">
        <v>600</v>
      </c>
      <c r="J15" s="25">
        <v>500</v>
      </c>
      <c r="K15" s="27">
        <v>0</v>
      </c>
      <c r="L15" s="27">
        <v>0</v>
      </c>
      <c r="M15" s="27">
        <v>0</v>
      </c>
      <c r="N15" s="12">
        <f>SUM(F15:J15)</f>
        <v>8173.84</v>
      </c>
    </row>
    <row r="16" spans="1:14" ht="12.75">
      <c r="A16" s="20"/>
      <c r="B16" s="21"/>
      <c r="C16" s="74" t="s">
        <v>49</v>
      </c>
      <c r="D16" s="22" t="s">
        <v>50</v>
      </c>
      <c r="E16" s="61"/>
      <c r="F16" s="41">
        <f>F15/E15</f>
        <v>0.5106339248137962</v>
      </c>
      <c r="G16" s="41"/>
      <c r="H16" s="41">
        <f>H15/E15</f>
        <v>0.35479040450999777</v>
      </c>
      <c r="I16" s="41">
        <f>I15/E15</f>
        <v>0.07340491127793057</v>
      </c>
      <c r="J16" s="41">
        <f>J15/E15</f>
        <v>0.06117075939827547</v>
      </c>
      <c r="K16" s="26">
        <f>K15/E15</f>
        <v>0</v>
      </c>
      <c r="L16" s="26">
        <f>L15/E15</f>
        <v>0</v>
      </c>
      <c r="M16" s="41">
        <f>M15/E15</f>
        <v>0</v>
      </c>
      <c r="N16" s="12"/>
    </row>
    <row r="17" spans="1:14" ht="12.75">
      <c r="A17" s="17">
        <v>6</v>
      </c>
      <c r="B17" s="23" t="s">
        <v>52</v>
      </c>
      <c r="C17" s="18" t="s">
        <v>53</v>
      </c>
      <c r="D17" s="18" t="s">
        <v>55</v>
      </c>
      <c r="E17" s="25">
        <v>17200</v>
      </c>
      <c r="F17" s="25">
        <v>7200</v>
      </c>
      <c r="G17" s="25">
        <v>2000</v>
      </c>
      <c r="H17" s="25">
        <v>3000</v>
      </c>
      <c r="I17" s="25">
        <v>2000</v>
      </c>
      <c r="J17" s="25">
        <v>3000</v>
      </c>
      <c r="K17" s="78">
        <v>2000</v>
      </c>
      <c r="L17" s="78">
        <v>2000</v>
      </c>
      <c r="M17" s="78">
        <v>2000</v>
      </c>
      <c r="N17" s="12">
        <f>SUM(F17:J17)</f>
        <v>17200</v>
      </c>
    </row>
    <row r="18" spans="1:14" ht="12.75">
      <c r="A18" s="20"/>
      <c r="B18" s="21"/>
      <c r="C18" s="70" t="s">
        <v>54</v>
      </c>
      <c r="D18" s="22" t="s">
        <v>56</v>
      </c>
      <c r="E18" s="61"/>
      <c r="F18" s="41">
        <f>F17/E17</f>
        <v>0.4186046511627907</v>
      </c>
      <c r="G18" s="41">
        <f>G17/E17</f>
        <v>0.11627906976744186</v>
      </c>
      <c r="H18" s="41">
        <f>H17/E17</f>
        <v>0.1744186046511628</v>
      </c>
      <c r="I18" s="41">
        <f>I17/E17</f>
        <v>0.11627906976744186</v>
      </c>
      <c r="J18" s="41">
        <f>J17/E17</f>
        <v>0.1744186046511628</v>
      </c>
      <c r="K18" s="26">
        <f>K17/E17</f>
        <v>0.11627906976744186</v>
      </c>
      <c r="L18" s="26">
        <f>L17/E17</f>
        <v>0.11627906976744186</v>
      </c>
      <c r="M18" s="41">
        <f>M17/E17</f>
        <v>0.11627906976744186</v>
      </c>
      <c r="N18" s="12"/>
    </row>
    <row r="19" spans="1:14" ht="12.75">
      <c r="A19" s="17">
        <v>7</v>
      </c>
      <c r="B19" s="23" t="s">
        <v>57</v>
      </c>
      <c r="C19" s="83" t="s">
        <v>58</v>
      </c>
      <c r="D19" s="19" t="s">
        <v>59</v>
      </c>
      <c r="E19" s="25">
        <v>14000</v>
      </c>
      <c r="F19" s="25">
        <v>1000</v>
      </c>
      <c r="G19" s="25">
        <v>500</v>
      </c>
      <c r="H19" s="25">
        <v>7000</v>
      </c>
      <c r="I19" s="25">
        <v>4500</v>
      </c>
      <c r="J19" s="25">
        <v>1000</v>
      </c>
      <c r="K19" s="78">
        <v>300</v>
      </c>
      <c r="L19" s="78">
        <v>300</v>
      </c>
      <c r="M19" s="78">
        <v>300</v>
      </c>
      <c r="N19" s="12">
        <f>SUM(F19:J19)</f>
        <v>14000</v>
      </c>
    </row>
    <row r="20" spans="1:14" ht="12.75">
      <c r="A20" s="20"/>
      <c r="B20" s="21"/>
      <c r="C20" s="22" t="s">
        <v>61</v>
      </c>
      <c r="D20" s="59" t="s">
        <v>60</v>
      </c>
      <c r="E20" s="61"/>
      <c r="F20" s="41">
        <f>F19/E19</f>
        <v>0.07142857142857142</v>
      </c>
      <c r="G20" s="41">
        <f>G19/E19</f>
        <v>0.03571428571428571</v>
      </c>
      <c r="H20" s="41">
        <f>H19/E19</f>
        <v>0.5</v>
      </c>
      <c r="I20" s="41">
        <f>I19/E19</f>
        <v>0.32142857142857145</v>
      </c>
      <c r="J20" s="41">
        <f>J19/E19</f>
        <v>0.07142857142857142</v>
      </c>
      <c r="K20" s="26">
        <f>K19/E19</f>
        <v>0.02142857142857143</v>
      </c>
      <c r="L20" s="26">
        <f>L19/E19</f>
        <v>0.02142857142857143</v>
      </c>
      <c r="M20" s="41">
        <f>M19/F19</f>
        <v>0.3</v>
      </c>
      <c r="N20" s="12"/>
    </row>
    <row r="21" spans="1:14" ht="12.75">
      <c r="A21" s="17">
        <v>8</v>
      </c>
      <c r="B21" s="23" t="s">
        <v>62</v>
      </c>
      <c r="C21" s="83" t="s">
        <v>63</v>
      </c>
      <c r="D21" s="18" t="s">
        <v>64</v>
      </c>
      <c r="E21" s="25">
        <v>33000</v>
      </c>
      <c r="F21" s="25">
        <v>8000</v>
      </c>
      <c r="G21" s="25">
        <v>6000</v>
      </c>
      <c r="H21" s="25">
        <v>11000</v>
      </c>
      <c r="I21" s="25"/>
      <c r="J21" s="25">
        <v>8000</v>
      </c>
      <c r="K21" s="78">
        <v>5000</v>
      </c>
      <c r="L21" s="78">
        <v>5000</v>
      </c>
      <c r="M21" s="78">
        <v>5000</v>
      </c>
      <c r="N21" s="12">
        <f>SUM(F21:J21)</f>
        <v>33000</v>
      </c>
    </row>
    <row r="22" spans="1:14" ht="12.75">
      <c r="A22" s="20"/>
      <c r="B22" s="21"/>
      <c r="C22" s="22"/>
      <c r="D22" s="22" t="s">
        <v>65</v>
      </c>
      <c r="E22" s="61"/>
      <c r="F22" s="41">
        <f>F21/E21</f>
        <v>0.24242424242424243</v>
      </c>
      <c r="G22" s="41">
        <f>G21/E21</f>
        <v>0.18181818181818182</v>
      </c>
      <c r="H22" s="41">
        <f>H21/E21</f>
        <v>0.3333333333333333</v>
      </c>
      <c r="I22" s="41"/>
      <c r="J22" s="41">
        <f>J21/E21</f>
        <v>0.24242424242424243</v>
      </c>
      <c r="K22" s="26">
        <f>K21/E21</f>
        <v>0.15151515151515152</v>
      </c>
      <c r="L22" s="26">
        <f>L21/E21</f>
        <v>0.15151515151515152</v>
      </c>
      <c r="M22" s="41">
        <f>M21/E21</f>
        <v>0.15151515151515152</v>
      </c>
      <c r="N22" s="12"/>
    </row>
    <row r="23" spans="1:14" ht="12.75">
      <c r="A23" s="17">
        <v>9</v>
      </c>
      <c r="B23" s="23" t="s">
        <v>66</v>
      </c>
      <c r="C23" s="83" t="s">
        <v>67</v>
      </c>
      <c r="D23" s="18" t="s">
        <v>69</v>
      </c>
      <c r="E23" s="25">
        <v>55180</v>
      </c>
      <c r="F23" s="25">
        <v>48180</v>
      </c>
      <c r="G23" s="25"/>
      <c r="H23" s="25">
        <v>6000</v>
      </c>
      <c r="I23" s="25"/>
      <c r="J23" s="25">
        <v>1000</v>
      </c>
      <c r="K23" s="78">
        <v>500</v>
      </c>
      <c r="L23" s="78">
        <v>500</v>
      </c>
      <c r="M23" s="78">
        <v>500</v>
      </c>
      <c r="N23" s="12">
        <f>SUM(F23:J23)</f>
        <v>55180</v>
      </c>
    </row>
    <row r="24" spans="1:14" ht="12.75">
      <c r="A24" s="20"/>
      <c r="B24" s="21"/>
      <c r="C24" s="22" t="s">
        <v>68</v>
      </c>
      <c r="D24" s="22" t="s">
        <v>70</v>
      </c>
      <c r="E24" s="61"/>
      <c r="F24" s="41">
        <f>F23/E23</f>
        <v>0.8731424429140993</v>
      </c>
      <c r="G24" s="41"/>
      <c r="H24" s="41">
        <f>H23/E23</f>
        <v>0.10873504893077202</v>
      </c>
      <c r="I24" s="41"/>
      <c r="J24" s="41">
        <f>J23/E23</f>
        <v>0.01812250815512867</v>
      </c>
      <c r="K24" s="26">
        <f>K23/E23</f>
        <v>0.009061254077564335</v>
      </c>
      <c r="L24" s="26">
        <f>L23/E23</f>
        <v>0.009061254077564335</v>
      </c>
      <c r="M24" s="41">
        <f>M23/E23</f>
        <v>0.009061254077564335</v>
      </c>
      <c r="N24" s="12"/>
    </row>
    <row r="25" spans="1:14" ht="12.75">
      <c r="A25" s="17">
        <v>10</v>
      </c>
      <c r="B25" s="23" t="s">
        <v>71</v>
      </c>
      <c r="C25" s="83" t="s">
        <v>67</v>
      </c>
      <c r="D25" s="18" t="s">
        <v>72</v>
      </c>
      <c r="E25" s="25">
        <v>36750</v>
      </c>
      <c r="F25" s="25">
        <v>24750</v>
      </c>
      <c r="G25" s="25"/>
      <c r="H25" s="25">
        <v>11000</v>
      </c>
      <c r="I25" s="25"/>
      <c r="J25" s="25">
        <v>1000</v>
      </c>
      <c r="K25" s="78">
        <v>1000</v>
      </c>
      <c r="L25" s="78">
        <v>1000</v>
      </c>
      <c r="M25" s="78">
        <v>1000</v>
      </c>
      <c r="N25" s="12">
        <f>SUM(F25:J25)</f>
        <v>36750</v>
      </c>
    </row>
    <row r="26" spans="1:14" ht="12.75">
      <c r="A26" s="20"/>
      <c r="B26" s="21"/>
      <c r="C26" s="22" t="s">
        <v>68</v>
      </c>
      <c r="D26" s="22" t="s">
        <v>73</v>
      </c>
      <c r="E26" s="61"/>
      <c r="F26" s="41">
        <f>F25/E25</f>
        <v>0.673469387755102</v>
      </c>
      <c r="G26" s="41"/>
      <c r="H26" s="41">
        <f>H25/E25</f>
        <v>0.29931972789115646</v>
      </c>
      <c r="I26" s="41"/>
      <c r="J26" s="41">
        <f>J25/E25</f>
        <v>0.027210884353741496</v>
      </c>
      <c r="K26" s="26">
        <f>K25/E25</f>
        <v>0.027210884353741496</v>
      </c>
      <c r="L26" s="26">
        <f>L25/E25</f>
        <v>0.027210884353741496</v>
      </c>
      <c r="M26" s="41">
        <f>M25/E25</f>
        <v>0.027210884353741496</v>
      </c>
      <c r="N26" s="12"/>
    </row>
    <row r="27" spans="1:14" ht="12.75">
      <c r="A27" s="17">
        <v>11</v>
      </c>
      <c r="B27" s="23" t="s">
        <v>74</v>
      </c>
      <c r="C27" s="83" t="s">
        <v>75</v>
      </c>
      <c r="D27" s="18" t="s">
        <v>77</v>
      </c>
      <c r="E27" s="25">
        <v>18000</v>
      </c>
      <c r="F27" s="25">
        <v>10000</v>
      </c>
      <c r="G27" s="25"/>
      <c r="H27" s="25">
        <v>6000</v>
      </c>
      <c r="I27" s="25">
        <v>1000</v>
      </c>
      <c r="J27" s="25">
        <v>1000</v>
      </c>
      <c r="K27" s="78">
        <v>1000</v>
      </c>
      <c r="L27" s="78">
        <v>1000</v>
      </c>
      <c r="M27" s="78">
        <v>1000</v>
      </c>
      <c r="N27" s="12">
        <f>SUM(F27:J27)</f>
        <v>18000</v>
      </c>
    </row>
    <row r="28" spans="1:14" ht="12.75">
      <c r="A28" s="20"/>
      <c r="B28" s="21"/>
      <c r="C28" s="22" t="s">
        <v>76</v>
      </c>
      <c r="D28" s="22" t="s">
        <v>78</v>
      </c>
      <c r="E28" s="61"/>
      <c r="F28" s="41">
        <f>F27/E27</f>
        <v>0.5555555555555556</v>
      </c>
      <c r="G28" s="41"/>
      <c r="H28" s="41">
        <f>H27/E27</f>
        <v>0.3333333333333333</v>
      </c>
      <c r="I28" s="41">
        <f>I27/E27</f>
        <v>0.05555555555555555</v>
      </c>
      <c r="J28" s="41">
        <f>J27/E27</f>
        <v>0.05555555555555555</v>
      </c>
      <c r="K28" s="26">
        <f>K27/E27</f>
        <v>0.05555555555555555</v>
      </c>
      <c r="L28" s="26">
        <f>L27/E27</f>
        <v>0.05555555555555555</v>
      </c>
      <c r="M28" s="41">
        <f>M27/E27</f>
        <v>0.05555555555555555</v>
      </c>
      <c r="N28" s="12"/>
    </row>
    <row r="29" spans="1:14" ht="12.75">
      <c r="A29" s="17">
        <v>12</v>
      </c>
      <c r="B29" s="23" t="s">
        <v>79</v>
      </c>
      <c r="C29" s="83" t="s">
        <v>80</v>
      </c>
      <c r="D29" s="18" t="s">
        <v>81</v>
      </c>
      <c r="E29" s="25">
        <v>5000</v>
      </c>
      <c r="F29" s="25">
        <v>1000</v>
      </c>
      <c r="G29" s="25"/>
      <c r="H29" s="25">
        <v>2000</v>
      </c>
      <c r="I29" s="25"/>
      <c r="J29" s="25">
        <v>2000</v>
      </c>
      <c r="K29" s="78">
        <v>1000</v>
      </c>
      <c r="L29" s="78">
        <v>1000</v>
      </c>
      <c r="M29" s="78">
        <v>1000</v>
      </c>
      <c r="N29" s="12">
        <f>SUM(F29:J29)</f>
        <v>5000</v>
      </c>
    </row>
    <row r="30" spans="1:14" ht="12.75">
      <c r="A30" s="20"/>
      <c r="B30" s="21"/>
      <c r="C30" s="22"/>
      <c r="D30" s="22" t="s">
        <v>82</v>
      </c>
      <c r="E30" s="61"/>
      <c r="F30" s="41">
        <f>F29/E29</f>
        <v>0.2</v>
      </c>
      <c r="G30" s="41"/>
      <c r="H30" s="41">
        <f>H29/E29</f>
        <v>0.4</v>
      </c>
      <c r="I30" s="41"/>
      <c r="J30" s="41">
        <f>J29/E29</f>
        <v>0.4</v>
      </c>
      <c r="K30" s="26">
        <f>K29/E29</f>
        <v>0.2</v>
      </c>
      <c r="L30" s="26">
        <f>L29/E29</f>
        <v>0.2</v>
      </c>
      <c r="M30" s="41">
        <f>M29/E29</f>
        <v>0.2</v>
      </c>
      <c r="N30" s="12"/>
    </row>
    <row r="31" spans="1:14" ht="12.75">
      <c r="A31" s="17">
        <v>13</v>
      </c>
      <c r="B31" s="23" t="s">
        <v>83</v>
      </c>
      <c r="C31" s="83" t="s">
        <v>80</v>
      </c>
      <c r="D31" s="18" t="s">
        <v>84</v>
      </c>
      <c r="E31" s="25">
        <v>3740</v>
      </c>
      <c r="F31" s="25">
        <v>750</v>
      </c>
      <c r="G31" s="25"/>
      <c r="H31" s="25">
        <v>1500</v>
      </c>
      <c r="I31" s="25">
        <v>990</v>
      </c>
      <c r="J31" s="25">
        <v>500</v>
      </c>
      <c r="K31" s="25">
        <v>0</v>
      </c>
      <c r="L31" s="25">
        <v>0</v>
      </c>
      <c r="M31" s="25">
        <v>0</v>
      </c>
      <c r="N31" s="58">
        <f>SUM(F31:J31)</f>
        <v>3740</v>
      </c>
    </row>
    <row r="32" spans="1:14" ht="12.75">
      <c r="A32" s="20"/>
      <c r="B32" s="21"/>
      <c r="C32" s="22"/>
      <c r="D32" s="22" t="s">
        <v>85</v>
      </c>
      <c r="E32" s="61"/>
      <c r="F32" s="41">
        <f>F31/E31</f>
        <v>0.20053475935828877</v>
      </c>
      <c r="G32" s="41"/>
      <c r="H32" s="41">
        <f>H31/E31</f>
        <v>0.40106951871657753</v>
      </c>
      <c r="I32" s="41">
        <f>I31/E31</f>
        <v>0.2647058823529412</v>
      </c>
      <c r="J32" s="41">
        <f>J31/E31</f>
        <v>0.13368983957219252</v>
      </c>
      <c r="K32" s="26">
        <f>K31/E31</f>
        <v>0</v>
      </c>
      <c r="L32" s="26">
        <f>L31/E31</f>
        <v>0</v>
      </c>
      <c r="M32" s="41">
        <f>M31/F31</f>
        <v>0</v>
      </c>
      <c r="N32" s="12"/>
    </row>
    <row r="33" spans="1:14" ht="12.75">
      <c r="A33" s="17">
        <v>14</v>
      </c>
      <c r="B33" s="23" t="s">
        <v>86</v>
      </c>
      <c r="C33" s="18" t="s">
        <v>53</v>
      </c>
      <c r="D33" s="18" t="s">
        <v>88</v>
      </c>
      <c r="E33" s="25">
        <v>17000</v>
      </c>
      <c r="F33" s="25">
        <v>13000</v>
      </c>
      <c r="G33" s="25">
        <v>500</v>
      </c>
      <c r="H33" s="25"/>
      <c r="I33" s="25">
        <v>1000</v>
      </c>
      <c r="J33" s="25">
        <v>2500</v>
      </c>
      <c r="K33" s="78">
        <v>1800</v>
      </c>
      <c r="L33" s="78">
        <v>1800</v>
      </c>
      <c r="M33" s="78">
        <v>1800</v>
      </c>
      <c r="N33" s="12">
        <f>SUM(F33:J33)</f>
        <v>17000</v>
      </c>
    </row>
    <row r="34" spans="1:14" ht="12.75">
      <c r="A34" s="20"/>
      <c r="B34" s="21"/>
      <c r="C34" s="70" t="s">
        <v>54</v>
      </c>
      <c r="D34" s="22" t="s">
        <v>89</v>
      </c>
      <c r="E34" s="61"/>
      <c r="F34" s="41">
        <f>F33/E33</f>
        <v>0.7647058823529411</v>
      </c>
      <c r="G34" s="41">
        <f>G33/E33</f>
        <v>0.029411764705882353</v>
      </c>
      <c r="H34" s="41"/>
      <c r="I34" s="41">
        <f>I33/E33</f>
        <v>0.058823529411764705</v>
      </c>
      <c r="J34" s="41">
        <f>J33/E33</f>
        <v>0.14705882352941177</v>
      </c>
      <c r="K34" s="26">
        <f>K33/E33</f>
        <v>0.10588235294117647</v>
      </c>
      <c r="L34" s="26">
        <f>L33/E33</f>
        <v>0.10588235294117647</v>
      </c>
      <c r="M34" s="41">
        <f>M33/F33</f>
        <v>0.13846153846153847</v>
      </c>
      <c r="N34" s="12"/>
    </row>
    <row r="35" spans="1:14" ht="12.75">
      <c r="A35" s="17">
        <v>15</v>
      </c>
      <c r="B35" s="23" t="s">
        <v>87</v>
      </c>
      <c r="C35" s="18" t="s">
        <v>53</v>
      </c>
      <c r="D35" s="18" t="s">
        <v>90</v>
      </c>
      <c r="E35" s="25">
        <v>3800</v>
      </c>
      <c r="F35" s="25">
        <v>1100</v>
      </c>
      <c r="G35" s="25">
        <v>700</v>
      </c>
      <c r="H35" s="25"/>
      <c r="I35" s="25">
        <v>1000</v>
      </c>
      <c r="J35" s="25">
        <v>1000</v>
      </c>
      <c r="K35" s="78">
        <v>700</v>
      </c>
      <c r="L35" s="78">
        <v>700</v>
      </c>
      <c r="M35" s="78">
        <v>700</v>
      </c>
      <c r="N35" s="12">
        <f>SUM(F35:J35)</f>
        <v>3800</v>
      </c>
    </row>
    <row r="36" spans="1:14" ht="12.75">
      <c r="A36" s="20"/>
      <c r="B36" s="21"/>
      <c r="C36" s="70" t="s">
        <v>54</v>
      </c>
      <c r="D36" s="22" t="s">
        <v>89</v>
      </c>
      <c r="E36" s="61"/>
      <c r="F36" s="41">
        <f>F35/E35</f>
        <v>0.2894736842105263</v>
      </c>
      <c r="G36" s="41">
        <f>G35/E35</f>
        <v>0.18421052631578946</v>
      </c>
      <c r="H36" s="41"/>
      <c r="I36" s="41">
        <f>I35/E35</f>
        <v>0.2631578947368421</v>
      </c>
      <c r="J36" s="41">
        <f>J35/E35</f>
        <v>0.2631578947368421</v>
      </c>
      <c r="K36" s="26">
        <f>K35/E35</f>
        <v>0.18421052631578946</v>
      </c>
      <c r="L36" s="26">
        <f>L35/E35</f>
        <v>0.18421052631578946</v>
      </c>
      <c r="M36" s="41">
        <f>M35/E35</f>
        <v>0.18421052631578946</v>
      </c>
      <c r="N36" s="12"/>
    </row>
    <row r="37" spans="1:14" ht="12.75">
      <c r="A37" s="17">
        <v>16</v>
      </c>
      <c r="B37" s="23" t="s">
        <v>91</v>
      </c>
      <c r="C37" s="80" t="s">
        <v>92</v>
      </c>
      <c r="D37" s="18" t="s">
        <v>94</v>
      </c>
      <c r="E37" s="25">
        <v>15000</v>
      </c>
      <c r="F37" s="25">
        <v>2000</v>
      </c>
      <c r="G37" s="25">
        <v>3000</v>
      </c>
      <c r="H37" s="25"/>
      <c r="I37" s="25"/>
      <c r="J37" s="25">
        <v>10000</v>
      </c>
      <c r="K37" s="78">
        <v>500</v>
      </c>
      <c r="L37" s="78">
        <v>500</v>
      </c>
      <c r="M37" s="78">
        <v>500</v>
      </c>
      <c r="N37" s="12">
        <f>SUM(F37:J37)</f>
        <v>15000</v>
      </c>
    </row>
    <row r="38" spans="1:14" ht="12.75">
      <c r="A38" s="20"/>
      <c r="B38" s="21"/>
      <c r="C38" s="70" t="s">
        <v>93</v>
      </c>
      <c r="D38" s="22" t="s">
        <v>95</v>
      </c>
      <c r="E38" s="61"/>
      <c r="F38" s="41">
        <f>F37/E37</f>
        <v>0.13333333333333333</v>
      </c>
      <c r="G38" s="41">
        <f>G37/E37</f>
        <v>0.2</v>
      </c>
      <c r="H38" s="41"/>
      <c r="I38" s="41"/>
      <c r="J38" s="41">
        <f>J37/E37</f>
        <v>0.6666666666666666</v>
      </c>
      <c r="K38" s="26">
        <f>K37/E37</f>
        <v>0.03333333333333333</v>
      </c>
      <c r="L38" s="26">
        <f>L37/E37</f>
        <v>0.03333333333333333</v>
      </c>
      <c r="M38" s="41">
        <f>M37/E37</f>
        <v>0.03333333333333333</v>
      </c>
      <c r="N38" s="12"/>
    </row>
    <row r="39" spans="1:14" ht="12.75">
      <c r="A39" s="17">
        <v>17</v>
      </c>
      <c r="B39" s="73" t="s">
        <v>96</v>
      </c>
      <c r="C39" s="18" t="s">
        <v>97</v>
      </c>
      <c r="D39" s="18" t="s">
        <v>99</v>
      </c>
      <c r="E39" s="25">
        <v>1900</v>
      </c>
      <c r="F39" s="25">
        <v>900</v>
      </c>
      <c r="G39" s="25">
        <v>500</v>
      </c>
      <c r="H39" s="25"/>
      <c r="I39" s="25"/>
      <c r="J39" s="25">
        <v>500</v>
      </c>
      <c r="K39" s="75">
        <v>300</v>
      </c>
      <c r="L39" s="75">
        <v>300</v>
      </c>
      <c r="M39" s="75">
        <v>300</v>
      </c>
      <c r="N39" s="12">
        <f>SUM(F39:J39)</f>
        <v>1900</v>
      </c>
    </row>
    <row r="40" spans="1:13" ht="12.75">
      <c r="A40" s="20"/>
      <c r="B40" s="21"/>
      <c r="C40" s="70" t="s">
        <v>98</v>
      </c>
      <c r="D40" s="22" t="s">
        <v>100</v>
      </c>
      <c r="E40" s="79"/>
      <c r="F40" s="41">
        <f>F39/E39</f>
        <v>0.47368421052631576</v>
      </c>
      <c r="G40" s="41">
        <f>G39/E39</f>
        <v>0.2631578947368421</v>
      </c>
      <c r="H40" s="41"/>
      <c r="I40" s="41"/>
      <c r="J40" s="41">
        <f>J39/E39</f>
        <v>0.2631578947368421</v>
      </c>
      <c r="K40" s="26">
        <f>K39/E39</f>
        <v>0.15789473684210525</v>
      </c>
      <c r="L40" s="26">
        <f>L39/E39</f>
        <v>0.15789473684210525</v>
      </c>
      <c r="M40" s="41">
        <f>M39/E39</f>
        <v>0.15789473684210525</v>
      </c>
    </row>
    <row r="41" spans="1:14" ht="12.75">
      <c r="A41" s="17">
        <v>18</v>
      </c>
      <c r="B41" s="73" t="s">
        <v>101</v>
      </c>
      <c r="C41" s="83" t="s">
        <v>102</v>
      </c>
      <c r="D41" s="19" t="s">
        <v>204</v>
      </c>
      <c r="E41" s="25">
        <v>51300</v>
      </c>
      <c r="F41" s="25">
        <v>8300</v>
      </c>
      <c r="G41" s="25">
        <v>3000</v>
      </c>
      <c r="H41" s="25"/>
      <c r="I41" s="25">
        <v>35000</v>
      </c>
      <c r="J41" s="25">
        <v>5000</v>
      </c>
      <c r="K41" s="78">
        <v>500</v>
      </c>
      <c r="L41" s="78">
        <v>500</v>
      </c>
      <c r="M41" s="78">
        <v>500</v>
      </c>
      <c r="N41" s="12">
        <f>SUM(F41:J41)</f>
        <v>51300</v>
      </c>
    </row>
    <row r="42" spans="1:14" ht="12.75">
      <c r="A42" s="20"/>
      <c r="B42" s="84"/>
      <c r="C42" s="22" t="s">
        <v>103</v>
      </c>
      <c r="D42" s="81" t="s">
        <v>205</v>
      </c>
      <c r="E42" s="79"/>
      <c r="F42" s="41">
        <f>F41/E41</f>
        <v>0.1617933723196881</v>
      </c>
      <c r="G42" s="41">
        <f>G41/E41</f>
        <v>0.05847953216374269</v>
      </c>
      <c r="H42" s="41"/>
      <c r="I42" s="41">
        <f>I41/E41</f>
        <v>0.682261208576998</v>
      </c>
      <c r="J42" s="41">
        <f>J41/E41</f>
        <v>0.09746588693957114</v>
      </c>
      <c r="K42" s="26">
        <f>K41/E41</f>
        <v>0.009746588693957114</v>
      </c>
      <c r="L42" s="26">
        <f>L41/E41</f>
        <v>0.009746588693957114</v>
      </c>
      <c r="M42" s="41">
        <f>M41/E41</f>
        <v>0.009746588693957114</v>
      </c>
      <c r="N42" s="12" t="s">
        <v>197</v>
      </c>
    </row>
    <row r="43" spans="1:14" ht="12.75">
      <c r="A43" s="34"/>
      <c r="B43" s="35"/>
      <c r="C43" s="33"/>
      <c r="D43" s="33"/>
      <c r="E43" s="52"/>
      <c r="F43" s="38"/>
      <c r="G43" s="38"/>
      <c r="H43" s="38"/>
      <c r="I43" s="38"/>
      <c r="J43" s="38"/>
      <c r="K43" s="38"/>
      <c r="L43" s="38"/>
      <c r="M43" s="38"/>
      <c r="N43" s="67"/>
    </row>
    <row r="44" spans="1:14" ht="12.75">
      <c r="A44" s="68"/>
      <c r="B44" s="69"/>
      <c r="C44" s="70"/>
      <c r="D44" s="70"/>
      <c r="E44" s="61"/>
      <c r="F44" s="71"/>
      <c r="G44" s="71"/>
      <c r="H44" s="71"/>
      <c r="I44" s="71"/>
      <c r="J44" s="71"/>
      <c r="K44" s="71"/>
      <c r="L44" s="71"/>
      <c r="M44" s="71"/>
      <c r="N44" s="67"/>
    </row>
    <row r="45" spans="1:14" ht="12.75">
      <c r="A45" s="85" t="s">
        <v>17</v>
      </c>
      <c r="B45" s="86" t="s">
        <v>9</v>
      </c>
      <c r="C45" s="9" t="s">
        <v>0</v>
      </c>
      <c r="D45" s="9" t="s">
        <v>1</v>
      </c>
      <c r="E45" s="87" t="s">
        <v>6</v>
      </c>
      <c r="F45" s="87" t="s">
        <v>20</v>
      </c>
      <c r="G45" s="87" t="s">
        <v>2</v>
      </c>
      <c r="H45" s="87" t="s">
        <v>2</v>
      </c>
      <c r="I45" s="87" t="s">
        <v>11</v>
      </c>
      <c r="J45" s="87" t="s">
        <v>5</v>
      </c>
      <c r="K45" s="87" t="s">
        <v>3</v>
      </c>
      <c r="L45" s="87" t="s">
        <v>4</v>
      </c>
      <c r="M45" s="87" t="s">
        <v>16</v>
      </c>
      <c r="N45" s="12"/>
    </row>
    <row r="46" spans="1:14" ht="12.75">
      <c r="A46" s="85" t="s">
        <v>18</v>
      </c>
      <c r="B46" s="88" t="s">
        <v>26</v>
      </c>
      <c r="C46" s="85"/>
      <c r="D46" s="85"/>
      <c r="E46" s="87" t="s">
        <v>7</v>
      </c>
      <c r="F46" s="87" t="s">
        <v>21</v>
      </c>
      <c r="G46" s="87" t="s">
        <v>13</v>
      </c>
      <c r="H46" s="87" t="s">
        <v>10</v>
      </c>
      <c r="I46" s="87" t="s">
        <v>12</v>
      </c>
      <c r="J46" s="87" t="s">
        <v>14</v>
      </c>
      <c r="K46" s="87" t="s">
        <v>15</v>
      </c>
      <c r="L46" s="87" t="s">
        <v>27</v>
      </c>
      <c r="M46" s="87" t="s">
        <v>19</v>
      </c>
      <c r="N46" s="12"/>
    </row>
    <row r="47" spans="1:14" ht="12.75">
      <c r="A47" s="89"/>
      <c r="B47" s="90"/>
      <c r="C47" s="91"/>
      <c r="D47" s="91"/>
      <c r="E47" s="92" t="s">
        <v>8</v>
      </c>
      <c r="F47" s="92" t="s">
        <v>8</v>
      </c>
      <c r="G47" s="92" t="s">
        <v>8</v>
      </c>
      <c r="H47" s="93" t="s">
        <v>8</v>
      </c>
      <c r="I47" s="92" t="s">
        <v>8</v>
      </c>
      <c r="J47" s="92" t="s">
        <v>8</v>
      </c>
      <c r="K47" s="92" t="s">
        <v>8</v>
      </c>
      <c r="L47" s="92" t="s">
        <v>8</v>
      </c>
      <c r="M47" s="92" t="s">
        <v>8</v>
      </c>
      <c r="N47" s="12"/>
    </row>
    <row r="48" spans="1:14" ht="12.75">
      <c r="A48" s="17">
        <v>19</v>
      </c>
      <c r="B48" s="73" t="s">
        <v>104</v>
      </c>
      <c r="C48" s="18" t="s">
        <v>142</v>
      </c>
      <c r="D48" s="18" t="s">
        <v>144</v>
      </c>
      <c r="E48" s="25">
        <v>1350</v>
      </c>
      <c r="F48" s="25">
        <v>400</v>
      </c>
      <c r="G48" s="25">
        <v>200</v>
      </c>
      <c r="H48" s="25"/>
      <c r="I48" s="25"/>
      <c r="J48" s="25">
        <v>750</v>
      </c>
      <c r="K48" s="78">
        <v>200</v>
      </c>
      <c r="L48" s="78">
        <v>200</v>
      </c>
      <c r="M48" s="78">
        <v>200</v>
      </c>
      <c r="N48" s="12">
        <f>SUM(F48:J48)</f>
        <v>1350</v>
      </c>
    </row>
    <row r="49" spans="1:14" ht="12.75">
      <c r="A49" s="20"/>
      <c r="B49" s="21"/>
      <c r="C49" s="70" t="s">
        <v>143</v>
      </c>
      <c r="D49" s="22">
        <v>2012</v>
      </c>
      <c r="E49" s="79"/>
      <c r="F49" s="41">
        <f>F48/E48</f>
        <v>0.2962962962962963</v>
      </c>
      <c r="G49" s="41">
        <f>G48/E48</f>
        <v>0.14814814814814814</v>
      </c>
      <c r="H49" s="41"/>
      <c r="I49" s="41"/>
      <c r="J49" s="41">
        <f>J48/E48</f>
        <v>0.5555555555555556</v>
      </c>
      <c r="K49" s="41">
        <f>K48/E48</f>
        <v>0.14814814814814814</v>
      </c>
      <c r="L49" s="26">
        <f>L48/E48</f>
        <v>0.14814814814814814</v>
      </c>
      <c r="M49" s="41">
        <f>M48/E48</f>
        <v>0.14814814814814814</v>
      </c>
      <c r="N49" s="12"/>
    </row>
    <row r="50" spans="1:14" ht="12.75">
      <c r="A50" s="17">
        <v>20</v>
      </c>
      <c r="B50" s="73" t="s">
        <v>105</v>
      </c>
      <c r="C50" s="18" t="s">
        <v>106</v>
      </c>
      <c r="D50" s="19" t="s">
        <v>108</v>
      </c>
      <c r="E50" s="25">
        <v>8990</v>
      </c>
      <c r="F50" s="25">
        <v>6690</v>
      </c>
      <c r="G50" s="25">
        <v>1500</v>
      </c>
      <c r="H50" s="25"/>
      <c r="I50" s="25"/>
      <c r="J50" s="25">
        <v>800</v>
      </c>
      <c r="K50" s="75">
        <v>400</v>
      </c>
      <c r="L50" s="75">
        <v>400</v>
      </c>
      <c r="M50" s="75">
        <v>400</v>
      </c>
      <c r="N50" s="12">
        <f>SUM(F50:J50)</f>
        <v>8990</v>
      </c>
    </row>
    <row r="51" spans="1:14" ht="12.75">
      <c r="A51" s="20"/>
      <c r="B51" s="21"/>
      <c r="C51" s="70" t="s">
        <v>107</v>
      </c>
      <c r="D51" s="22" t="s">
        <v>109</v>
      </c>
      <c r="E51" s="79"/>
      <c r="F51" s="41">
        <f>F50/E50</f>
        <v>0.7441601779755284</v>
      </c>
      <c r="G51" s="41">
        <f>G50/E50</f>
        <v>0.1668520578420467</v>
      </c>
      <c r="H51" s="41"/>
      <c r="I51" s="41"/>
      <c r="J51" s="41">
        <f>J50/E50</f>
        <v>0.08898776418242492</v>
      </c>
      <c r="K51" s="41">
        <f>K50/E50</f>
        <v>0.04449388209121246</v>
      </c>
      <c r="L51" s="26">
        <f>L50/E50</f>
        <v>0.04449388209121246</v>
      </c>
      <c r="M51" s="41">
        <f>M50/E50</f>
        <v>0.04449388209121246</v>
      </c>
      <c r="N51" s="12"/>
    </row>
    <row r="52" spans="1:14" ht="12.75">
      <c r="A52" s="17">
        <v>21</v>
      </c>
      <c r="B52" s="23" t="s">
        <v>110</v>
      </c>
      <c r="C52" s="18" t="s">
        <v>111</v>
      </c>
      <c r="D52" s="19" t="s">
        <v>114</v>
      </c>
      <c r="E52" s="25">
        <v>9000</v>
      </c>
      <c r="F52" s="25">
        <v>500</v>
      </c>
      <c r="G52" s="25">
        <v>2300</v>
      </c>
      <c r="H52" s="25"/>
      <c r="I52" s="25">
        <v>5300</v>
      </c>
      <c r="J52" s="25">
        <v>900</v>
      </c>
      <c r="K52" s="78">
        <v>900</v>
      </c>
      <c r="L52" s="78">
        <v>900</v>
      </c>
      <c r="M52" s="78">
        <v>900</v>
      </c>
      <c r="N52" s="13">
        <f>SUM(F52:J52)</f>
        <v>9000</v>
      </c>
    </row>
    <row r="53" spans="1:14" ht="12.75">
      <c r="A53" s="20"/>
      <c r="B53" s="21"/>
      <c r="C53" s="22" t="s">
        <v>112</v>
      </c>
      <c r="D53" s="59" t="s">
        <v>113</v>
      </c>
      <c r="E53" s="60"/>
      <c r="F53" s="41">
        <f>F52/E52</f>
        <v>0.05555555555555555</v>
      </c>
      <c r="G53" s="41">
        <f>G52/E52</f>
        <v>0.25555555555555554</v>
      </c>
      <c r="H53" s="41"/>
      <c r="I53" s="41">
        <f>I52/E52</f>
        <v>0.5888888888888889</v>
      </c>
      <c r="J53" s="41">
        <f>J52/E52</f>
        <v>0.1</v>
      </c>
      <c r="K53" s="26">
        <f>K52/E52</f>
        <v>0.1</v>
      </c>
      <c r="L53" s="26">
        <f>L52/E52</f>
        <v>0.1</v>
      </c>
      <c r="M53" s="41">
        <f>M52/E52</f>
        <v>0.1</v>
      </c>
      <c r="N53" s="4"/>
    </row>
    <row r="54" spans="1:14" ht="12.75">
      <c r="A54" s="17">
        <v>22</v>
      </c>
      <c r="B54" s="23" t="s">
        <v>115</v>
      </c>
      <c r="C54" s="18" t="s">
        <v>116</v>
      </c>
      <c r="D54" s="18" t="s">
        <v>118</v>
      </c>
      <c r="E54" s="25">
        <v>1450</v>
      </c>
      <c r="F54" s="25">
        <v>750</v>
      </c>
      <c r="G54" s="25"/>
      <c r="H54" s="25"/>
      <c r="I54" s="25">
        <v>200</v>
      </c>
      <c r="J54" s="25">
        <v>500</v>
      </c>
      <c r="K54" s="78">
        <v>200</v>
      </c>
      <c r="L54" s="78">
        <v>200</v>
      </c>
      <c r="M54" s="78">
        <v>200</v>
      </c>
      <c r="N54" s="13">
        <f>SUM(F54:J54)</f>
        <v>1450</v>
      </c>
    </row>
    <row r="55" spans="1:14" ht="12.75">
      <c r="A55" s="20"/>
      <c r="B55" s="21"/>
      <c r="C55" s="70" t="s">
        <v>117</v>
      </c>
      <c r="D55" s="22" t="s">
        <v>119</v>
      </c>
      <c r="E55" s="61"/>
      <c r="F55" s="41">
        <f>F54/E54</f>
        <v>0.5172413793103449</v>
      </c>
      <c r="G55" s="41"/>
      <c r="H55" s="41"/>
      <c r="I55" s="41">
        <f>I54/E54</f>
        <v>0.13793103448275862</v>
      </c>
      <c r="J55" s="41">
        <f>J54/E54</f>
        <v>0.3448275862068966</v>
      </c>
      <c r="K55" s="26">
        <f>K54/E54</f>
        <v>0.13793103448275862</v>
      </c>
      <c r="L55" s="26">
        <f>L54/E54</f>
        <v>0.13793103448275862</v>
      </c>
      <c r="M55" s="41">
        <f>M54/F54</f>
        <v>0.26666666666666666</v>
      </c>
      <c r="N55" s="13"/>
    </row>
    <row r="56" spans="1:14" ht="12.75">
      <c r="A56" s="17">
        <v>23</v>
      </c>
      <c r="B56" s="23" t="s">
        <v>120</v>
      </c>
      <c r="C56" s="18" t="s">
        <v>121</v>
      </c>
      <c r="D56" s="18" t="s">
        <v>123</v>
      </c>
      <c r="E56" s="25">
        <v>1250</v>
      </c>
      <c r="F56" s="25">
        <v>600</v>
      </c>
      <c r="G56" s="25">
        <v>250</v>
      </c>
      <c r="H56" s="25"/>
      <c r="I56" s="25"/>
      <c r="J56" s="25">
        <v>400</v>
      </c>
      <c r="K56" s="27">
        <v>0</v>
      </c>
      <c r="L56" s="27">
        <v>0</v>
      </c>
      <c r="M56" s="27">
        <v>0</v>
      </c>
      <c r="N56" s="13">
        <f>SUM(F56:J56)</f>
        <v>1250</v>
      </c>
    </row>
    <row r="57" spans="1:14" ht="12.75">
      <c r="A57" s="20"/>
      <c r="B57" s="21"/>
      <c r="C57" s="70" t="s">
        <v>122</v>
      </c>
      <c r="D57" s="22"/>
      <c r="E57" s="61"/>
      <c r="F57" s="41">
        <f>F56/E56</f>
        <v>0.48</v>
      </c>
      <c r="G57" s="41">
        <f>G56/E56</f>
        <v>0.2</v>
      </c>
      <c r="H57" s="41"/>
      <c r="I57" s="41"/>
      <c r="J57" s="41">
        <f>J56/E56</f>
        <v>0.32</v>
      </c>
      <c r="K57" s="26">
        <f>K56/E56</f>
        <v>0</v>
      </c>
      <c r="L57" s="26">
        <f>L56/E56</f>
        <v>0</v>
      </c>
      <c r="M57" s="41">
        <f>M56/E56</f>
        <v>0</v>
      </c>
      <c r="N57" s="13"/>
    </row>
    <row r="58" spans="1:14" ht="12.75">
      <c r="A58" s="17">
        <v>24</v>
      </c>
      <c r="B58" s="23" t="s">
        <v>124</v>
      </c>
      <c r="C58" s="18" t="s">
        <v>125</v>
      </c>
      <c r="D58" s="18" t="s">
        <v>127</v>
      </c>
      <c r="E58" s="25">
        <v>8000</v>
      </c>
      <c r="F58" s="25">
        <v>1500</v>
      </c>
      <c r="G58" s="25">
        <v>1000</v>
      </c>
      <c r="H58" s="25"/>
      <c r="I58" s="25">
        <v>4000</v>
      </c>
      <c r="J58" s="25">
        <v>1500</v>
      </c>
      <c r="K58" s="78">
        <v>900</v>
      </c>
      <c r="L58" s="78">
        <v>900</v>
      </c>
      <c r="M58" s="78">
        <v>900</v>
      </c>
      <c r="N58" s="13">
        <f>SUM(F58:J58)</f>
        <v>8000</v>
      </c>
    </row>
    <row r="59" spans="1:14" ht="12.75">
      <c r="A59" s="20"/>
      <c r="B59" s="21"/>
      <c r="C59" s="70" t="s">
        <v>126</v>
      </c>
      <c r="D59" s="22" t="s">
        <v>206</v>
      </c>
      <c r="E59" s="61"/>
      <c r="F59" s="41">
        <f>F58/E58</f>
        <v>0.1875</v>
      </c>
      <c r="G59" s="41">
        <f>G58/E58</f>
        <v>0.125</v>
      </c>
      <c r="H59" s="41"/>
      <c r="I59" s="41">
        <f>I58/E58</f>
        <v>0.5</v>
      </c>
      <c r="J59" s="41">
        <f>J58/E58</f>
        <v>0.1875</v>
      </c>
      <c r="K59" s="26">
        <f>K58/E58</f>
        <v>0.1125</v>
      </c>
      <c r="L59" s="26">
        <f>L58/E58</f>
        <v>0.1125</v>
      </c>
      <c r="M59" s="41">
        <f>M58/E58</f>
        <v>0.1125</v>
      </c>
      <c r="N59" s="13"/>
    </row>
    <row r="60" spans="1:14" ht="12.75">
      <c r="A60" s="17">
        <v>25</v>
      </c>
      <c r="B60" s="23" t="s">
        <v>132</v>
      </c>
      <c r="C60" s="24" t="s">
        <v>145</v>
      </c>
      <c r="D60" s="18" t="s">
        <v>147</v>
      </c>
      <c r="E60" s="25">
        <v>2000</v>
      </c>
      <c r="F60" s="25">
        <v>700</v>
      </c>
      <c r="G60" s="25">
        <v>500</v>
      </c>
      <c r="H60" s="25"/>
      <c r="I60" s="25">
        <v>300</v>
      </c>
      <c r="J60" s="25">
        <v>500</v>
      </c>
      <c r="K60" s="27">
        <v>0</v>
      </c>
      <c r="L60" s="27">
        <v>0</v>
      </c>
      <c r="M60" s="27">
        <v>0</v>
      </c>
      <c r="N60" s="13">
        <f>SUM(F60:J60)</f>
        <v>2000</v>
      </c>
    </row>
    <row r="61" spans="1:14" ht="12.75">
      <c r="A61" s="20"/>
      <c r="B61" s="21"/>
      <c r="C61" s="22" t="s">
        <v>146</v>
      </c>
      <c r="D61" s="22" t="s">
        <v>148</v>
      </c>
      <c r="E61" s="61"/>
      <c r="F61" s="41">
        <f>F60/E60</f>
        <v>0.35</v>
      </c>
      <c r="G61" s="41">
        <f>G60/E60</f>
        <v>0.25</v>
      </c>
      <c r="H61" s="41"/>
      <c r="I61" s="41">
        <f>I60/E60</f>
        <v>0.15</v>
      </c>
      <c r="J61" s="41">
        <f>J60/E60</f>
        <v>0.25</v>
      </c>
      <c r="K61" s="26">
        <f>K60/E60</f>
        <v>0</v>
      </c>
      <c r="L61" s="26">
        <f>L60/E60</f>
        <v>0</v>
      </c>
      <c r="M61" s="41">
        <f>M60/F60</f>
        <v>0</v>
      </c>
      <c r="N61" s="13"/>
    </row>
    <row r="62" spans="1:14" ht="12.75">
      <c r="A62" s="17">
        <v>26</v>
      </c>
      <c r="B62" s="23" t="s">
        <v>133</v>
      </c>
      <c r="C62" s="18" t="s">
        <v>116</v>
      </c>
      <c r="D62" s="18" t="s">
        <v>149</v>
      </c>
      <c r="E62" s="25">
        <v>1200</v>
      </c>
      <c r="F62" s="25">
        <v>380</v>
      </c>
      <c r="G62" s="25">
        <v>420</v>
      </c>
      <c r="H62" s="25"/>
      <c r="I62" s="25"/>
      <c r="J62" s="25">
        <v>400</v>
      </c>
      <c r="K62" s="27">
        <v>0</v>
      </c>
      <c r="L62" s="27">
        <v>0</v>
      </c>
      <c r="M62" s="27">
        <v>0</v>
      </c>
      <c r="N62" s="13">
        <f>SUM(F62:J62)</f>
        <v>1200</v>
      </c>
    </row>
    <row r="63" spans="1:14" ht="12.75">
      <c r="A63" s="20"/>
      <c r="B63" s="21"/>
      <c r="C63" s="70" t="s">
        <v>117</v>
      </c>
      <c r="D63" s="22" t="s">
        <v>150</v>
      </c>
      <c r="E63" s="61"/>
      <c r="F63" s="41">
        <f>F62/E62</f>
        <v>0.31666666666666665</v>
      </c>
      <c r="G63" s="41">
        <f>G62/E62</f>
        <v>0.35</v>
      </c>
      <c r="H63" s="41"/>
      <c r="I63" s="41"/>
      <c r="J63" s="41">
        <f>J62/E62</f>
        <v>0.3333333333333333</v>
      </c>
      <c r="K63" s="26">
        <f>K62/E62</f>
        <v>0</v>
      </c>
      <c r="L63" s="26">
        <f>L62/E62</f>
        <v>0</v>
      </c>
      <c r="M63" s="41">
        <f>M62/E62</f>
        <v>0</v>
      </c>
      <c r="N63" s="13"/>
    </row>
    <row r="64" spans="1:14" ht="12.75">
      <c r="A64" s="17">
        <v>27</v>
      </c>
      <c r="B64" s="23" t="s">
        <v>134</v>
      </c>
      <c r="C64" s="18" t="s">
        <v>116</v>
      </c>
      <c r="D64" s="18" t="s">
        <v>151</v>
      </c>
      <c r="E64" s="25">
        <v>720</v>
      </c>
      <c r="F64" s="25">
        <v>200</v>
      </c>
      <c r="G64" s="25">
        <v>120</v>
      </c>
      <c r="H64" s="25"/>
      <c r="I64" s="25"/>
      <c r="J64" s="25">
        <v>400</v>
      </c>
      <c r="K64" s="27">
        <v>0</v>
      </c>
      <c r="L64" s="27">
        <v>0</v>
      </c>
      <c r="M64" s="27">
        <v>0</v>
      </c>
      <c r="N64" s="13">
        <f>SUM(F64:J64)</f>
        <v>720</v>
      </c>
    </row>
    <row r="65" spans="1:14" ht="12.75">
      <c r="A65" s="20"/>
      <c r="B65" s="21"/>
      <c r="C65" s="70" t="s">
        <v>117</v>
      </c>
      <c r="D65" s="22" t="s">
        <v>152</v>
      </c>
      <c r="E65" s="61"/>
      <c r="F65" s="41">
        <f>F64/E64</f>
        <v>0.2777777777777778</v>
      </c>
      <c r="G65" s="41">
        <f>G64/E64</f>
        <v>0.16666666666666666</v>
      </c>
      <c r="H65" s="41"/>
      <c r="I65" s="41"/>
      <c r="J65" s="41">
        <f>J64/E64</f>
        <v>0.5555555555555556</v>
      </c>
      <c r="K65" s="26">
        <f>K64/E64</f>
        <v>0</v>
      </c>
      <c r="L65" s="26">
        <f>L64/E64</f>
        <v>0</v>
      </c>
      <c r="M65" s="41">
        <f>M64/F64</f>
        <v>0</v>
      </c>
      <c r="N65" s="13"/>
    </row>
    <row r="66" spans="1:14" ht="12.75">
      <c r="A66" s="17">
        <v>28</v>
      </c>
      <c r="B66" s="23" t="s">
        <v>135</v>
      </c>
      <c r="C66" s="18" t="s">
        <v>153</v>
      </c>
      <c r="D66" s="18" t="s">
        <v>155</v>
      </c>
      <c r="E66" s="25">
        <v>1500</v>
      </c>
      <c r="F66" s="25">
        <v>750</v>
      </c>
      <c r="G66" s="25">
        <v>200</v>
      </c>
      <c r="H66" s="25"/>
      <c r="I66" s="25"/>
      <c r="J66" s="25">
        <v>550</v>
      </c>
      <c r="K66" s="78">
        <v>300</v>
      </c>
      <c r="L66" s="78">
        <v>300</v>
      </c>
      <c r="M66" s="78">
        <v>300</v>
      </c>
      <c r="N66" s="13">
        <f>SUM(F66:J66)</f>
        <v>1500</v>
      </c>
    </row>
    <row r="67" spans="1:14" ht="12.75">
      <c r="A67" s="20"/>
      <c r="B67" s="21"/>
      <c r="C67" s="70" t="s">
        <v>154</v>
      </c>
      <c r="D67" s="22" t="s">
        <v>156</v>
      </c>
      <c r="E67" s="61"/>
      <c r="F67" s="41">
        <f>F66/E66</f>
        <v>0.5</v>
      </c>
      <c r="G67" s="41">
        <f>G66/E66</f>
        <v>0.13333333333333333</v>
      </c>
      <c r="H67" s="41"/>
      <c r="I67" s="41"/>
      <c r="J67" s="41">
        <f>J66/E66</f>
        <v>0.36666666666666664</v>
      </c>
      <c r="K67" s="26">
        <f>K66/E66</f>
        <v>0.2</v>
      </c>
      <c r="L67" s="26">
        <f>L66/E66</f>
        <v>0.2</v>
      </c>
      <c r="M67" s="41">
        <f>M66/E66</f>
        <v>0.2</v>
      </c>
      <c r="N67" s="13"/>
    </row>
    <row r="68" spans="1:14" ht="12.75">
      <c r="A68" s="17">
        <v>29</v>
      </c>
      <c r="B68" s="23" t="s">
        <v>136</v>
      </c>
      <c r="C68" s="18" t="s">
        <v>153</v>
      </c>
      <c r="D68" s="18" t="s">
        <v>157</v>
      </c>
      <c r="E68" s="25">
        <v>1480</v>
      </c>
      <c r="F68" s="25">
        <v>350</v>
      </c>
      <c r="G68" s="25">
        <v>300</v>
      </c>
      <c r="H68" s="25"/>
      <c r="I68" s="25"/>
      <c r="J68" s="25">
        <v>830</v>
      </c>
      <c r="K68" s="27">
        <v>0</v>
      </c>
      <c r="L68" s="27">
        <v>0</v>
      </c>
      <c r="M68" s="27">
        <v>0</v>
      </c>
      <c r="N68" s="13">
        <f>SUM(F68:J68)</f>
        <v>1480</v>
      </c>
    </row>
    <row r="69" spans="1:14" ht="12.75">
      <c r="A69" s="20"/>
      <c r="B69" s="21"/>
      <c r="C69" s="70" t="s">
        <v>154</v>
      </c>
      <c r="D69" s="22" t="s">
        <v>158</v>
      </c>
      <c r="E69" s="61"/>
      <c r="F69" s="41">
        <f>F68/E68</f>
        <v>0.23648648648648649</v>
      </c>
      <c r="G69" s="41">
        <f>G68/E68</f>
        <v>0.20270270270270271</v>
      </c>
      <c r="H69" s="41"/>
      <c r="I69" s="41"/>
      <c r="J69" s="41">
        <f>J68/E68</f>
        <v>0.5608108108108109</v>
      </c>
      <c r="K69" s="26">
        <f>K68/E68</f>
        <v>0</v>
      </c>
      <c r="L69" s="26">
        <f>L68/E68</f>
        <v>0</v>
      </c>
      <c r="M69" s="41">
        <f>M68/E68</f>
        <v>0</v>
      </c>
      <c r="N69" s="13"/>
    </row>
    <row r="70" spans="1:14" ht="12.75">
      <c r="A70" s="17">
        <v>30</v>
      </c>
      <c r="B70" s="23" t="s">
        <v>137</v>
      </c>
      <c r="C70" s="24" t="s">
        <v>159</v>
      </c>
      <c r="D70" s="18" t="s">
        <v>161</v>
      </c>
      <c r="E70" s="25">
        <v>500</v>
      </c>
      <c r="F70" s="25">
        <v>100</v>
      </c>
      <c r="G70" s="25"/>
      <c r="H70" s="25"/>
      <c r="I70" s="25"/>
      <c r="J70" s="25">
        <v>400</v>
      </c>
      <c r="K70" s="78">
        <v>400</v>
      </c>
      <c r="L70" s="78">
        <v>400</v>
      </c>
      <c r="M70" s="78">
        <v>400</v>
      </c>
      <c r="N70" s="13">
        <f>SUM(F70:J70)</f>
        <v>500</v>
      </c>
    </row>
    <row r="71" spans="1:14" ht="12.75">
      <c r="A71" s="20"/>
      <c r="B71" s="21"/>
      <c r="C71" s="22" t="s">
        <v>160</v>
      </c>
      <c r="D71" s="22" t="s">
        <v>162</v>
      </c>
      <c r="E71" s="61"/>
      <c r="F71" s="41">
        <f>F70/E70</f>
        <v>0.2</v>
      </c>
      <c r="G71" s="41"/>
      <c r="H71" s="41"/>
      <c r="I71" s="41"/>
      <c r="J71" s="41">
        <f>J70/E70</f>
        <v>0.8</v>
      </c>
      <c r="K71" s="26">
        <f>K70/E70</f>
        <v>0.8</v>
      </c>
      <c r="L71" s="26">
        <f>L70/E70</f>
        <v>0.8</v>
      </c>
      <c r="M71" s="41">
        <f>M70/E70</f>
        <v>0.8</v>
      </c>
      <c r="N71" s="13"/>
    </row>
    <row r="72" spans="1:14" ht="12.75">
      <c r="A72" s="17">
        <v>31</v>
      </c>
      <c r="B72" s="23" t="s">
        <v>138</v>
      </c>
      <c r="C72" s="24" t="s">
        <v>163</v>
      </c>
      <c r="D72" s="18" t="s">
        <v>165</v>
      </c>
      <c r="E72" s="25">
        <v>6800</v>
      </c>
      <c r="F72" s="25">
        <v>4000</v>
      </c>
      <c r="G72" s="25"/>
      <c r="H72" s="25"/>
      <c r="I72" s="25"/>
      <c r="J72" s="25">
        <v>2800</v>
      </c>
      <c r="K72" s="78">
        <v>1000</v>
      </c>
      <c r="L72" s="78">
        <v>1000</v>
      </c>
      <c r="M72" s="78">
        <v>1000</v>
      </c>
      <c r="N72" s="13">
        <f>SUM(F72:J72)</f>
        <v>6800</v>
      </c>
    </row>
    <row r="73" spans="1:14" ht="12.75">
      <c r="A73" s="20"/>
      <c r="B73" s="21"/>
      <c r="C73" s="22" t="s">
        <v>164</v>
      </c>
      <c r="D73" s="22" t="s">
        <v>166</v>
      </c>
      <c r="E73" s="61"/>
      <c r="F73" s="41">
        <f>F72/E72</f>
        <v>0.5882352941176471</v>
      </c>
      <c r="G73" s="41"/>
      <c r="H73" s="41"/>
      <c r="I73" s="41"/>
      <c r="J73" s="41">
        <f>J72/E72</f>
        <v>0.4117647058823529</v>
      </c>
      <c r="K73" s="26">
        <f>K72/E72</f>
        <v>0.14705882352941177</v>
      </c>
      <c r="L73" s="26">
        <f>L72/E72</f>
        <v>0.14705882352941177</v>
      </c>
      <c r="M73" s="41">
        <f>M72/E72</f>
        <v>0.14705882352941177</v>
      </c>
      <c r="N73" s="13"/>
    </row>
    <row r="74" spans="1:14" ht="12.75">
      <c r="A74" s="17">
        <v>32</v>
      </c>
      <c r="B74" s="23" t="s">
        <v>139</v>
      </c>
      <c r="C74" s="24" t="s">
        <v>167</v>
      </c>
      <c r="D74" s="18" t="s">
        <v>169</v>
      </c>
      <c r="E74" s="25">
        <v>4421</v>
      </c>
      <c r="F74" s="25">
        <v>2221</v>
      </c>
      <c r="G74" s="25">
        <v>1700</v>
      </c>
      <c r="H74" s="25"/>
      <c r="I74" s="25"/>
      <c r="J74" s="25">
        <v>500</v>
      </c>
      <c r="K74" s="27">
        <v>0</v>
      </c>
      <c r="L74" s="27">
        <v>0</v>
      </c>
      <c r="M74" s="27">
        <v>0</v>
      </c>
      <c r="N74" s="13">
        <f>SUM(F74:J74)</f>
        <v>4421</v>
      </c>
    </row>
    <row r="75" spans="1:14" ht="12.75">
      <c r="A75" s="20"/>
      <c r="B75" s="21"/>
      <c r="C75" s="22" t="s">
        <v>168</v>
      </c>
      <c r="D75" s="22" t="s">
        <v>170</v>
      </c>
      <c r="E75" s="61"/>
      <c r="F75" s="41">
        <f>F74/E74</f>
        <v>0.5023750282741462</v>
      </c>
      <c r="G75" s="41">
        <f>G74/E74</f>
        <v>0.38452838724270527</v>
      </c>
      <c r="H75" s="41"/>
      <c r="I75" s="41"/>
      <c r="J75" s="41">
        <f>J74/E74</f>
        <v>0.1130965844831486</v>
      </c>
      <c r="K75" s="26">
        <f>K74/E74</f>
        <v>0</v>
      </c>
      <c r="L75" s="26">
        <f>L74/E74</f>
        <v>0</v>
      </c>
      <c r="M75" s="41">
        <f>M74/E74</f>
        <v>0</v>
      </c>
      <c r="N75" s="13"/>
    </row>
    <row r="76" spans="1:14" ht="12.75">
      <c r="A76" s="17">
        <v>33</v>
      </c>
      <c r="B76" s="94" t="s">
        <v>140</v>
      </c>
      <c r="C76" s="33" t="s">
        <v>193</v>
      </c>
      <c r="D76" s="74" t="s">
        <v>173</v>
      </c>
      <c r="E76" s="52">
        <v>35600</v>
      </c>
      <c r="F76" s="25">
        <v>24500</v>
      </c>
      <c r="G76" s="25">
        <v>5600</v>
      </c>
      <c r="H76" s="95"/>
      <c r="I76" s="25">
        <v>500</v>
      </c>
      <c r="J76" s="25">
        <v>5000</v>
      </c>
      <c r="K76" s="78">
        <v>2500</v>
      </c>
      <c r="L76" s="78">
        <v>2500</v>
      </c>
      <c r="M76" s="78">
        <v>2500</v>
      </c>
      <c r="N76" s="12">
        <f>SUM(F76:J76)</f>
        <v>35600</v>
      </c>
    </row>
    <row r="77" spans="1:14" ht="12.75">
      <c r="A77" s="20"/>
      <c r="B77" s="21"/>
      <c r="C77" s="33" t="s">
        <v>172</v>
      </c>
      <c r="D77" s="74" t="s">
        <v>171</v>
      </c>
      <c r="E77" s="52"/>
      <c r="F77" s="41">
        <f>F76/E76</f>
        <v>0.6882022471910112</v>
      </c>
      <c r="G77" s="41">
        <f>G76/E76</f>
        <v>0.15730337078651685</v>
      </c>
      <c r="H77" s="41"/>
      <c r="I77" s="41">
        <f>I76/E76</f>
        <v>0.014044943820224719</v>
      </c>
      <c r="J77" s="41">
        <f>J76/E76</f>
        <v>0.1404494382022472</v>
      </c>
      <c r="K77" s="26">
        <f>K76/E76</f>
        <v>0.0702247191011236</v>
      </c>
      <c r="L77" s="26">
        <f>L76/E76</f>
        <v>0.0702247191011236</v>
      </c>
      <c r="M77" s="41">
        <f>M76/E76</f>
        <v>0.0702247191011236</v>
      </c>
      <c r="N77" s="13"/>
    </row>
    <row r="78" spans="1:14" ht="12.75">
      <c r="A78" s="17">
        <v>34</v>
      </c>
      <c r="B78" s="94" t="s">
        <v>141</v>
      </c>
      <c r="C78" s="18" t="s">
        <v>128</v>
      </c>
      <c r="D78" s="18" t="s">
        <v>130</v>
      </c>
      <c r="E78" s="25">
        <v>5750</v>
      </c>
      <c r="F78" s="25">
        <v>4500</v>
      </c>
      <c r="G78" s="95"/>
      <c r="H78" s="95"/>
      <c r="I78" s="95"/>
      <c r="J78" s="25">
        <v>1250</v>
      </c>
      <c r="K78" s="78">
        <v>500</v>
      </c>
      <c r="L78" s="78">
        <v>500</v>
      </c>
      <c r="M78" s="78">
        <v>500</v>
      </c>
      <c r="N78" s="12">
        <f>SUM(F78:J78)</f>
        <v>5750</v>
      </c>
    </row>
    <row r="79" spans="1:14" ht="12.75">
      <c r="A79" s="20"/>
      <c r="B79" s="21"/>
      <c r="C79" s="70" t="s">
        <v>129</v>
      </c>
      <c r="D79" s="22" t="s">
        <v>131</v>
      </c>
      <c r="E79" s="79"/>
      <c r="F79" s="41">
        <f>F78/E78</f>
        <v>0.782608695652174</v>
      </c>
      <c r="G79" s="41"/>
      <c r="H79" s="41"/>
      <c r="I79" s="41"/>
      <c r="J79" s="41">
        <f>J78/E78</f>
        <v>0.21739130434782608</v>
      </c>
      <c r="K79" s="26">
        <f>K78/E78</f>
        <v>0.08695652173913043</v>
      </c>
      <c r="L79" s="26">
        <f>L78/E78</f>
        <v>0.08695652173913043</v>
      </c>
      <c r="M79" s="41">
        <f>M78/E78</f>
        <v>0.08695652173913043</v>
      </c>
      <c r="N79" s="13"/>
    </row>
    <row r="80" spans="1:14" ht="12.75">
      <c r="A80" s="17">
        <v>35</v>
      </c>
      <c r="B80" s="94" t="s">
        <v>174</v>
      </c>
      <c r="C80" s="18" t="s">
        <v>176</v>
      </c>
      <c r="D80" s="18" t="s">
        <v>177</v>
      </c>
      <c r="E80" s="25">
        <v>10000</v>
      </c>
      <c r="F80" s="25">
        <v>500</v>
      </c>
      <c r="G80" s="25">
        <v>2000</v>
      </c>
      <c r="H80" s="95"/>
      <c r="I80" s="25">
        <v>5500</v>
      </c>
      <c r="J80" s="25">
        <v>2000</v>
      </c>
      <c r="K80" s="78">
        <v>1000</v>
      </c>
      <c r="L80" s="78">
        <v>1000</v>
      </c>
      <c r="M80" s="78">
        <v>1000</v>
      </c>
      <c r="N80" s="12">
        <f>SUM(F80:J80)</f>
        <v>10000</v>
      </c>
    </row>
    <row r="81" spans="1:14" ht="12.75">
      <c r="A81" s="20"/>
      <c r="B81" s="21"/>
      <c r="C81" s="70"/>
      <c r="D81" s="22" t="s">
        <v>178</v>
      </c>
      <c r="E81" s="79"/>
      <c r="F81" s="41">
        <f>F80/E80</f>
        <v>0.05</v>
      </c>
      <c r="G81" s="41">
        <f>G80/E80</f>
        <v>0.2</v>
      </c>
      <c r="H81" s="41"/>
      <c r="I81" s="41">
        <f>I80/E80</f>
        <v>0.55</v>
      </c>
      <c r="J81" s="41">
        <f>J80/E80</f>
        <v>0.2</v>
      </c>
      <c r="K81" s="26">
        <f>K80/E80</f>
        <v>0.1</v>
      </c>
      <c r="L81" s="26">
        <f>L80/E80</f>
        <v>0.1</v>
      </c>
      <c r="M81" s="41">
        <f>M80/E80</f>
        <v>0.1</v>
      </c>
      <c r="N81" s="13"/>
    </row>
    <row r="82" spans="1:14" ht="12.75">
      <c r="A82" s="17">
        <v>36</v>
      </c>
      <c r="B82" s="94" t="s">
        <v>175</v>
      </c>
      <c r="C82" s="18" t="s">
        <v>179</v>
      </c>
      <c r="D82" s="18" t="s">
        <v>180</v>
      </c>
      <c r="E82" s="25">
        <v>1150</v>
      </c>
      <c r="F82" s="25">
        <v>700</v>
      </c>
      <c r="G82" s="25"/>
      <c r="H82" s="95"/>
      <c r="I82" s="25"/>
      <c r="J82" s="25">
        <v>450</v>
      </c>
      <c r="K82" s="78">
        <v>300</v>
      </c>
      <c r="L82" s="78">
        <v>300</v>
      </c>
      <c r="M82" s="78">
        <v>300</v>
      </c>
      <c r="N82" s="12">
        <f>SUM(F82:J82)</f>
        <v>1150</v>
      </c>
    </row>
    <row r="83" spans="1:14" ht="12.75">
      <c r="A83" s="20"/>
      <c r="B83" s="21"/>
      <c r="C83" s="70"/>
      <c r="D83" s="22" t="s">
        <v>181</v>
      </c>
      <c r="E83" s="79"/>
      <c r="F83" s="41">
        <f>F82/E82</f>
        <v>0.6086956521739131</v>
      </c>
      <c r="G83" s="41"/>
      <c r="H83" s="41"/>
      <c r="I83" s="41">
        <f>I82/E82</f>
        <v>0</v>
      </c>
      <c r="J83" s="41">
        <f>J82/E82</f>
        <v>0.391304347826087</v>
      </c>
      <c r="K83" s="26">
        <f>K82/E82</f>
        <v>0.2608695652173913</v>
      </c>
      <c r="L83" s="26">
        <f>L82/E82</f>
        <v>0.2608695652173913</v>
      </c>
      <c r="M83" s="41">
        <f>M82/E82</f>
        <v>0.2608695652173913</v>
      </c>
      <c r="N83" s="13"/>
    </row>
    <row r="84" spans="1:14" ht="12.75">
      <c r="A84" s="17">
        <v>37</v>
      </c>
      <c r="B84" s="94" t="s">
        <v>182</v>
      </c>
      <c r="C84" s="18" t="s">
        <v>183</v>
      </c>
      <c r="D84" s="18" t="s">
        <v>123</v>
      </c>
      <c r="E84" s="25">
        <v>830</v>
      </c>
      <c r="F84" s="25">
        <v>330</v>
      </c>
      <c r="G84" s="25"/>
      <c r="H84" s="95"/>
      <c r="I84" s="25">
        <v>200</v>
      </c>
      <c r="J84" s="25">
        <v>300</v>
      </c>
      <c r="K84" s="27">
        <v>0</v>
      </c>
      <c r="L84" s="27">
        <v>0</v>
      </c>
      <c r="M84" s="27">
        <v>0</v>
      </c>
      <c r="N84" s="12">
        <f>SUM(F84:J84)</f>
        <v>830</v>
      </c>
    </row>
    <row r="85" spans="1:14" ht="12.75">
      <c r="A85" s="20"/>
      <c r="B85" s="21"/>
      <c r="C85" s="70" t="s">
        <v>184</v>
      </c>
      <c r="D85" s="22"/>
      <c r="E85" s="79"/>
      <c r="F85" s="41">
        <f>F84/E84</f>
        <v>0.39759036144578314</v>
      </c>
      <c r="G85" s="41"/>
      <c r="H85" s="41"/>
      <c r="I85" s="41">
        <f>I84/E84</f>
        <v>0.24096385542168675</v>
      </c>
      <c r="J85" s="41">
        <f>J84/E84</f>
        <v>0.3614457831325301</v>
      </c>
      <c r="K85" s="26">
        <f>K84/E84</f>
        <v>0</v>
      </c>
      <c r="L85" s="26">
        <f>L84/E84</f>
        <v>0</v>
      </c>
      <c r="M85" s="41">
        <f>M84/E84</f>
        <v>0</v>
      </c>
      <c r="N85" s="13"/>
    </row>
    <row r="86" spans="1:14" ht="12.75">
      <c r="A86" s="34"/>
      <c r="B86" s="35"/>
      <c r="C86" s="33"/>
      <c r="D86" s="33"/>
      <c r="E86" s="52"/>
      <c r="F86" s="38"/>
      <c r="G86" s="38"/>
      <c r="H86" s="38"/>
      <c r="I86" s="38"/>
      <c r="J86" s="38"/>
      <c r="K86" s="38"/>
      <c r="L86" s="38"/>
      <c r="M86" s="38"/>
      <c r="N86" s="13"/>
    </row>
    <row r="87" spans="1:14" ht="12.75">
      <c r="A87" s="68"/>
      <c r="B87" s="69"/>
      <c r="C87" s="70"/>
      <c r="D87" s="70"/>
      <c r="E87" s="61"/>
      <c r="F87" s="71"/>
      <c r="G87" s="71"/>
      <c r="H87" s="71"/>
      <c r="I87" s="71"/>
      <c r="J87" s="71"/>
      <c r="K87" s="71"/>
      <c r="L87" s="71"/>
      <c r="M87" s="71"/>
      <c r="N87" s="13"/>
    </row>
    <row r="88" spans="1:14" ht="12.75">
      <c r="A88" s="87" t="s">
        <v>17</v>
      </c>
      <c r="B88" s="100" t="s">
        <v>9</v>
      </c>
      <c r="C88" s="9" t="s">
        <v>0</v>
      </c>
      <c r="D88" s="9" t="s">
        <v>1</v>
      </c>
      <c r="E88" s="101" t="s">
        <v>6</v>
      </c>
      <c r="F88" s="102" t="s">
        <v>20</v>
      </c>
      <c r="G88" s="102" t="s">
        <v>2</v>
      </c>
      <c r="H88" s="102" t="s">
        <v>2</v>
      </c>
      <c r="I88" s="102" t="s">
        <v>11</v>
      </c>
      <c r="J88" s="102" t="s">
        <v>5</v>
      </c>
      <c r="K88" s="102" t="s">
        <v>3</v>
      </c>
      <c r="L88" s="102" t="s">
        <v>4</v>
      </c>
      <c r="M88" s="103" t="s">
        <v>16</v>
      </c>
      <c r="N88" s="13"/>
    </row>
    <row r="89" spans="1:14" ht="12.75">
      <c r="A89" s="87" t="s">
        <v>18</v>
      </c>
      <c r="B89" s="100" t="s">
        <v>26</v>
      </c>
      <c r="C89" s="104"/>
      <c r="D89" s="85"/>
      <c r="E89" s="101" t="s">
        <v>7</v>
      </c>
      <c r="F89" s="102" t="s">
        <v>21</v>
      </c>
      <c r="G89" s="102" t="s">
        <v>13</v>
      </c>
      <c r="H89" s="102" t="s">
        <v>10</v>
      </c>
      <c r="I89" s="102" t="s">
        <v>12</v>
      </c>
      <c r="J89" s="102" t="s">
        <v>14</v>
      </c>
      <c r="K89" s="102" t="s">
        <v>15</v>
      </c>
      <c r="L89" s="102" t="s">
        <v>27</v>
      </c>
      <c r="M89" s="103" t="s">
        <v>19</v>
      </c>
      <c r="N89" s="13"/>
    </row>
    <row r="90" spans="1:14" ht="12.75">
      <c r="A90" s="92"/>
      <c r="B90" s="105"/>
      <c r="C90" s="91"/>
      <c r="D90" s="91"/>
      <c r="E90" s="106" t="s">
        <v>8</v>
      </c>
      <c r="F90" s="107" t="s">
        <v>8</v>
      </c>
      <c r="G90" s="107" t="s">
        <v>8</v>
      </c>
      <c r="H90" s="107" t="s">
        <v>8</v>
      </c>
      <c r="I90" s="107" t="s">
        <v>8</v>
      </c>
      <c r="J90" s="107" t="s">
        <v>8</v>
      </c>
      <c r="K90" s="107" t="s">
        <v>8</v>
      </c>
      <c r="L90" s="107" t="s">
        <v>8</v>
      </c>
      <c r="M90" s="107" t="s">
        <v>8</v>
      </c>
      <c r="N90" s="13"/>
    </row>
    <row r="91" spans="1:14" ht="12.75">
      <c r="A91" s="17">
        <v>38</v>
      </c>
      <c r="B91" s="94" t="s">
        <v>185</v>
      </c>
      <c r="C91" s="33" t="s">
        <v>186</v>
      </c>
      <c r="D91" s="74" t="s">
        <v>188</v>
      </c>
      <c r="E91" s="97">
        <v>6500</v>
      </c>
      <c r="F91" s="25">
        <v>750</v>
      </c>
      <c r="G91" s="25"/>
      <c r="H91" s="25">
        <v>2000</v>
      </c>
      <c r="I91" s="25">
        <v>3250</v>
      </c>
      <c r="J91" s="25">
        <v>500</v>
      </c>
      <c r="K91" s="78">
        <v>500</v>
      </c>
      <c r="L91" s="78">
        <v>500</v>
      </c>
      <c r="M91" s="78">
        <v>500</v>
      </c>
      <c r="N91" s="12">
        <f>SUM(F91:J91)</f>
        <v>6500</v>
      </c>
    </row>
    <row r="92" spans="1:14" ht="12.75">
      <c r="A92" s="98"/>
      <c r="B92" s="99"/>
      <c r="C92" s="22" t="s">
        <v>187</v>
      </c>
      <c r="D92" s="22" t="s">
        <v>189</v>
      </c>
      <c r="E92" s="79"/>
      <c r="F92" s="41">
        <f>F91/E91</f>
        <v>0.11538461538461539</v>
      </c>
      <c r="G92" s="41"/>
      <c r="H92" s="41">
        <f>H91/E91</f>
        <v>0.3076923076923077</v>
      </c>
      <c r="I92" s="41">
        <f>I91/E91</f>
        <v>0.5</v>
      </c>
      <c r="J92" s="41">
        <f>J91/E91</f>
        <v>0.07692307692307693</v>
      </c>
      <c r="K92" s="26">
        <f>K91/E91</f>
        <v>0.07692307692307693</v>
      </c>
      <c r="L92" s="26">
        <f>L91/E91</f>
        <v>0.07692307692307693</v>
      </c>
      <c r="M92" s="41">
        <f>M91/E91</f>
        <v>0.07692307692307693</v>
      </c>
      <c r="N92" s="13"/>
    </row>
    <row r="93" spans="1:14" ht="12.75">
      <c r="A93" s="17">
        <v>39</v>
      </c>
      <c r="B93" s="94" t="s">
        <v>190</v>
      </c>
      <c r="C93" s="33" t="s">
        <v>191</v>
      </c>
      <c r="D93" s="74" t="s">
        <v>195</v>
      </c>
      <c r="E93" s="97">
        <v>5420</v>
      </c>
      <c r="F93" s="25">
        <v>2420</v>
      </c>
      <c r="G93" s="25"/>
      <c r="H93" s="25"/>
      <c r="I93" s="25"/>
      <c r="J93" s="25">
        <v>3000</v>
      </c>
      <c r="K93" s="78">
        <v>1300</v>
      </c>
      <c r="L93" s="78">
        <v>1300</v>
      </c>
      <c r="M93" s="78">
        <v>1300</v>
      </c>
      <c r="N93" s="12">
        <f>SUM(F93:J93)</f>
        <v>5420</v>
      </c>
    </row>
    <row r="94" spans="1:14" ht="12.75">
      <c r="A94" s="98"/>
      <c r="B94" s="99"/>
      <c r="C94" s="22" t="s">
        <v>192</v>
      </c>
      <c r="D94" s="22" t="s">
        <v>196</v>
      </c>
      <c r="E94" s="79"/>
      <c r="F94" s="41">
        <f>F93/E93</f>
        <v>0.44649446494464945</v>
      </c>
      <c r="G94" s="41"/>
      <c r="H94" s="41"/>
      <c r="I94" s="41"/>
      <c r="J94" s="41">
        <f>J93/E93</f>
        <v>0.5535055350553506</v>
      </c>
      <c r="K94" s="26">
        <f>K93/E93</f>
        <v>0.23985239852398524</v>
      </c>
      <c r="L94" s="26">
        <f>L93/E93</f>
        <v>0.23985239852398524</v>
      </c>
      <c r="M94" s="41">
        <f>M93/E93</f>
        <v>0.23985239852398524</v>
      </c>
      <c r="N94" s="13"/>
    </row>
    <row r="95" spans="1:14" ht="12.75">
      <c r="A95" s="108"/>
      <c r="B95" s="109"/>
      <c r="C95" s="33" t="s">
        <v>202</v>
      </c>
      <c r="D95" s="74"/>
      <c r="E95" s="97"/>
      <c r="F95" s="96"/>
      <c r="G95" s="96"/>
      <c r="H95" s="96"/>
      <c r="I95" s="96"/>
      <c r="J95" s="96"/>
      <c r="K95" s="95"/>
      <c r="L95" s="95"/>
      <c r="M95" s="96"/>
      <c r="N95" s="13"/>
    </row>
    <row r="96" spans="1:14" ht="12.75">
      <c r="A96" s="108"/>
      <c r="B96" s="109"/>
      <c r="C96" s="33" t="s">
        <v>203</v>
      </c>
      <c r="D96" s="74"/>
      <c r="E96" s="79"/>
      <c r="F96" s="96"/>
      <c r="G96" s="96"/>
      <c r="H96" s="96"/>
      <c r="I96" s="96"/>
      <c r="J96" s="96"/>
      <c r="K96" s="95"/>
      <c r="L96" s="41"/>
      <c r="M96" s="41"/>
      <c r="N96" s="13"/>
    </row>
    <row r="97" spans="1:14" ht="12.75">
      <c r="A97" s="17">
        <v>40</v>
      </c>
      <c r="B97" s="94" t="s">
        <v>198</v>
      </c>
      <c r="C97" s="33" t="s">
        <v>199</v>
      </c>
      <c r="D97" s="74" t="s">
        <v>200</v>
      </c>
      <c r="E97" s="97">
        <v>7700</v>
      </c>
      <c r="F97" s="25">
        <v>5800</v>
      </c>
      <c r="G97" s="25"/>
      <c r="H97" s="25"/>
      <c r="I97" s="25">
        <v>1000</v>
      </c>
      <c r="J97" s="25">
        <v>900</v>
      </c>
      <c r="K97" s="27">
        <v>0</v>
      </c>
      <c r="L97" s="27">
        <v>0</v>
      </c>
      <c r="M97" s="27">
        <v>0</v>
      </c>
      <c r="N97" s="12">
        <f>SUM(F97:J97)</f>
        <v>7700</v>
      </c>
    </row>
    <row r="98" spans="1:14" ht="12.75">
      <c r="A98" s="17"/>
      <c r="B98" s="94"/>
      <c r="C98" s="33"/>
      <c r="D98" s="74" t="s">
        <v>201</v>
      </c>
      <c r="E98" s="97"/>
      <c r="F98" s="41">
        <f>F97/E97</f>
        <v>0.7532467532467533</v>
      </c>
      <c r="G98" s="41"/>
      <c r="H98" s="41"/>
      <c r="I98" s="41">
        <f>I97/E97</f>
        <v>0.12987012987012986</v>
      </c>
      <c r="J98" s="41">
        <f>J97/E97</f>
        <v>0.11688311688311688</v>
      </c>
      <c r="K98" s="26">
        <f>K97/E97</f>
        <v>0</v>
      </c>
      <c r="L98" s="26">
        <f>L97/E97</f>
        <v>0</v>
      </c>
      <c r="M98" s="41">
        <f>M97/E97</f>
        <v>0</v>
      </c>
      <c r="N98" s="13"/>
    </row>
    <row r="99" spans="1:14" ht="12.75">
      <c r="A99" s="28"/>
      <c r="B99" s="48"/>
      <c r="C99" s="46"/>
      <c r="D99" s="19"/>
      <c r="E99" s="27"/>
      <c r="F99" s="47"/>
      <c r="G99" s="47"/>
      <c r="H99" s="47"/>
      <c r="I99" s="47"/>
      <c r="J99" s="47"/>
      <c r="K99" s="47"/>
      <c r="L99" s="47"/>
      <c r="M99" s="66"/>
      <c r="N99" s="14"/>
    </row>
    <row r="100" spans="1:14" ht="12.75">
      <c r="A100" s="17"/>
      <c r="B100" s="35"/>
      <c r="C100" s="51"/>
      <c r="D100" s="42"/>
      <c r="E100" s="62">
        <f aca="true" t="shared" si="0" ref="E100:K100">SUM(E7+E9+E11+E13+E15+E17+E19+E21+E23+E25+E27+E29+E31+E33+E35+E37+E39+E41+E48+E50+E52+E54+E56+E58+E60+E62+E64+E66+E68+E70+E72+E74+E76+E78+E80+E82+E84+E91+E93+E97)</f>
        <v>587378.84</v>
      </c>
      <c r="F100" s="63">
        <f t="shared" si="0"/>
        <v>255924.84</v>
      </c>
      <c r="G100" s="62">
        <f t="shared" si="0"/>
        <v>42790</v>
      </c>
      <c r="H100" s="63">
        <f t="shared" si="0"/>
        <v>101682</v>
      </c>
      <c r="I100" s="62">
        <f t="shared" si="0"/>
        <v>99352</v>
      </c>
      <c r="J100" s="63">
        <f t="shared" si="0"/>
        <v>87630</v>
      </c>
      <c r="K100" s="62">
        <f t="shared" si="0"/>
        <v>35000</v>
      </c>
      <c r="L100" s="62">
        <f>SUM(L7+L9+L11+L13+L15+L17+L19+L21+L23+L25+L27+L29+L31+L33+L35+L37+L39+L41+L48+L50+L52+L54+L56+L58+L60+L62+L64+L66+L68+L70+L72+L74+L76+L78+L80+L82+L84+L91+L93+L99)</f>
        <v>35000</v>
      </c>
      <c r="M100" s="62">
        <f>SUM(M7+M9+M11+M13+M15+M17+M19+M21+M23+M25+M27+M29+M31+M33+M35+M37+M39+M41+M48+M50+M52+M54+M56+M58+M60+M62+M64+M66+M68+M70+M72+M74+M76+M78+M80+M82+M84+M91+M93+M99)</f>
        <v>35000</v>
      </c>
      <c r="N100" s="40">
        <f>SUM(F100:J100)</f>
        <v>587378.84</v>
      </c>
    </row>
    <row r="101" spans="1:14" ht="13.5" thickBot="1">
      <c r="A101" s="50"/>
      <c r="B101" s="49"/>
      <c r="C101" s="44"/>
      <c r="D101" s="45"/>
      <c r="E101" s="64"/>
      <c r="F101" s="65">
        <f>F100/E100</f>
        <v>0.43570660461653676</v>
      </c>
      <c r="G101" s="65">
        <f>G100/E100</f>
        <v>0.07284906620061425</v>
      </c>
      <c r="H101" s="65">
        <f>H100/E100</f>
        <v>0.17311144541740728</v>
      </c>
      <c r="I101" s="65">
        <f>I100/E100</f>
        <v>0.1691446699033285</v>
      </c>
      <c r="J101" s="65">
        <f>J100/E100</f>
        <v>0.14918821386211326</v>
      </c>
      <c r="K101" s="65">
        <f>K100/E100</f>
        <v>0.05958675664925213</v>
      </c>
      <c r="L101" s="65">
        <f>L100/E100</f>
        <v>0.05958675664925213</v>
      </c>
      <c r="M101" s="65">
        <f>M100/F100</f>
        <v>0.13675890155875453</v>
      </c>
      <c r="N101" s="12"/>
    </row>
    <row r="102" spans="1:14" ht="12.75">
      <c r="A102" s="34"/>
      <c r="B102" s="35"/>
      <c r="C102" s="43"/>
      <c r="D102" s="33"/>
      <c r="E102" s="52"/>
      <c r="F102" s="52"/>
      <c r="G102" s="52"/>
      <c r="H102" s="52"/>
      <c r="I102" s="52"/>
      <c r="J102" s="52"/>
      <c r="K102" s="52"/>
      <c r="L102" s="52"/>
      <c r="M102" s="52"/>
      <c r="N102" s="12"/>
    </row>
    <row r="103" spans="1:14" ht="12.75">
      <c r="A103" s="34"/>
      <c r="B103" s="35"/>
      <c r="C103" s="43"/>
      <c r="D103" s="33"/>
      <c r="E103" s="52"/>
      <c r="F103" s="52"/>
      <c r="G103" s="52"/>
      <c r="H103" s="52"/>
      <c r="I103" s="52"/>
      <c r="J103" s="52"/>
      <c r="K103" s="52"/>
      <c r="L103" s="52"/>
      <c r="M103" s="52"/>
      <c r="N103" s="12"/>
    </row>
    <row r="104" spans="1:14" ht="15.75">
      <c r="A104" s="34"/>
      <c r="B104" s="35"/>
      <c r="C104" s="53" t="s">
        <v>29</v>
      </c>
      <c r="D104" s="54"/>
      <c r="E104" s="36"/>
      <c r="F104" s="36"/>
      <c r="G104" s="36"/>
      <c r="H104" s="36"/>
      <c r="I104" s="36"/>
      <c r="J104" s="36"/>
      <c r="K104" s="52"/>
      <c r="L104" s="36"/>
      <c r="M104" s="36"/>
      <c r="N104" s="12"/>
    </row>
    <row r="105" spans="1:14" ht="15.75">
      <c r="A105" s="34"/>
      <c r="B105" s="35"/>
      <c r="C105" s="53" t="s">
        <v>25</v>
      </c>
      <c r="D105" s="54"/>
      <c r="E105" s="55"/>
      <c r="F105" s="36"/>
      <c r="G105" s="36"/>
      <c r="H105" s="36"/>
      <c r="I105" s="36"/>
      <c r="J105" s="36"/>
      <c r="K105" s="52"/>
      <c r="L105" s="36"/>
      <c r="M105" s="36"/>
      <c r="N105" s="12"/>
    </row>
    <row r="106" spans="1:14" ht="12.75">
      <c r="A106" s="34"/>
      <c r="B106" s="35"/>
      <c r="C106" s="43"/>
      <c r="D106" s="33"/>
      <c r="E106" s="36"/>
      <c r="F106" s="36"/>
      <c r="G106" s="36"/>
      <c r="H106" s="36"/>
      <c r="I106" s="36"/>
      <c r="J106" s="36"/>
      <c r="K106" s="52"/>
      <c r="L106" s="36"/>
      <c r="M106" s="36"/>
      <c r="N106" s="12"/>
    </row>
    <row r="107" spans="1:14" ht="12.75">
      <c r="A107" s="34"/>
      <c r="B107" s="35"/>
      <c r="C107" s="43"/>
      <c r="D107" s="33"/>
      <c r="E107" s="36"/>
      <c r="F107" s="36"/>
      <c r="G107" s="36"/>
      <c r="H107" s="36"/>
      <c r="I107" s="36"/>
      <c r="J107" s="36"/>
      <c r="K107" s="52"/>
      <c r="L107" s="36"/>
      <c r="M107" s="36"/>
      <c r="N107" s="12"/>
    </row>
    <row r="108" spans="1:14" ht="12.75">
      <c r="A108" s="34"/>
      <c r="B108" s="35"/>
      <c r="C108" s="43"/>
      <c r="D108" s="33"/>
      <c r="E108" s="36"/>
      <c r="F108" s="36"/>
      <c r="G108" s="36"/>
      <c r="H108" s="36"/>
      <c r="I108" s="36"/>
      <c r="J108" s="36"/>
      <c r="K108" s="52"/>
      <c r="L108" s="36"/>
      <c r="M108" s="36"/>
      <c r="N108" s="12"/>
    </row>
    <row r="109" spans="1:14" ht="12.75">
      <c r="A109" s="39"/>
      <c r="B109" s="35"/>
      <c r="C109" s="33"/>
      <c r="D109" s="33"/>
      <c r="E109" s="36"/>
      <c r="F109" s="37"/>
      <c r="G109" s="37"/>
      <c r="H109" s="37"/>
      <c r="I109" s="37"/>
      <c r="J109" s="37"/>
      <c r="K109" s="38"/>
      <c r="L109" s="37"/>
      <c r="M109" s="37"/>
      <c r="N109" s="12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"/>
    </row>
    <row r="158" spans="2:14" ht="12.75">
      <c r="B158" s="1"/>
      <c r="C158" s="11"/>
      <c r="D158" s="11"/>
      <c r="E158" s="3"/>
      <c r="F158" s="3"/>
      <c r="G158" s="3"/>
      <c r="H158" s="3"/>
      <c r="I158" s="3"/>
      <c r="J158" s="3"/>
      <c r="K158" s="3"/>
      <c r="L158" s="3"/>
      <c r="M158" s="3"/>
      <c r="N158" s="1"/>
    </row>
    <row r="159" spans="2:14" ht="12.75">
      <c r="B159" s="1"/>
      <c r="C159" s="11"/>
      <c r="D159" s="11"/>
      <c r="E159" s="3"/>
      <c r="F159" s="3"/>
      <c r="G159" s="3"/>
      <c r="H159" s="3"/>
      <c r="I159" s="3"/>
      <c r="J159" s="3"/>
      <c r="K159" s="3"/>
      <c r="L159" s="3"/>
      <c r="M159" s="3"/>
      <c r="N159" s="1"/>
    </row>
    <row r="160" spans="2:14" ht="12.75">
      <c r="B160" s="1"/>
      <c r="C160" s="11"/>
      <c r="D160" s="11"/>
      <c r="E160" s="3"/>
      <c r="F160" s="3"/>
      <c r="G160" s="3"/>
      <c r="H160" s="3"/>
      <c r="I160" s="3"/>
      <c r="J160" s="3"/>
      <c r="K160" s="3"/>
      <c r="L160" s="3"/>
      <c r="M160" s="3"/>
      <c r="N160" s="1"/>
    </row>
    <row r="161" spans="2:14" ht="12.75">
      <c r="B161" s="1"/>
      <c r="C161" s="11"/>
      <c r="D161" s="11"/>
      <c r="E161" s="3"/>
      <c r="F161" s="3"/>
      <c r="G161" s="3"/>
      <c r="H161" s="3"/>
      <c r="I161" s="3"/>
      <c r="J161" s="3"/>
      <c r="K161" s="3"/>
      <c r="L161" s="3"/>
      <c r="M161" s="3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</sheetData>
  <printOptions/>
  <pageMargins left="0.1968503937007874" right="0.1968503937007874" top="0.3937007874015748" bottom="0.3937007874015748" header="0.5118110236220472" footer="0.1968503937007874"/>
  <pageSetup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Grimmen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Papke</dc:creator>
  <cp:keywords/>
  <dc:description/>
  <cp:lastModifiedBy>maxi.buchholz</cp:lastModifiedBy>
  <cp:lastPrinted>2012-11-28T09:41:09Z</cp:lastPrinted>
  <dcterms:created xsi:type="dcterms:W3CDTF">2001-12-05T10:23:40Z</dcterms:created>
  <dcterms:modified xsi:type="dcterms:W3CDTF">2012-11-28T09:42:01Z</dcterms:modified>
  <cp:category/>
  <cp:version/>
  <cp:contentType/>
  <cp:contentStatus/>
</cp:coreProperties>
</file>