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70" windowHeight="105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<sst xmlns="http://schemas.openxmlformats.org/spreadsheetml/2006/main" count="51" uniqueCount="47">
  <si>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Haushaltsansatz 2013</t>
  </si>
  <si>
    <t>lfd. Nr.</t>
  </si>
  <si>
    <t>Antragsteller</t>
  </si>
  <si>
    <t>Titel der Maßnahme</t>
  </si>
  <si>
    <t>Ziel der Maßnahme</t>
  </si>
  <si>
    <t>Ort und Zeitraum der Maßnahme</t>
  </si>
  <si>
    <t>Anzahl/Alter</t>
  </si>
  <si>
    <t>Kostenanteil in %</t>
  </si>
  <si>
    <t xml:space="preserve">Bewilligte </t>
  </si>
  <si>
    <t>in € (Vorjahr)</t>
  </si>
  <si>
    <t xml:space="preserve">Vorschlag der Verwaltung </t>
  </si>
  <si>
    <t>Landkreis</t>
  </si>
  <si>
    <t>Land/Bund/Gemeinde</t>
  </si>
  <si>
    <t>Sonstige/ Eigenmittel</t>
  </si>
  <si>
    <t>in €</t>
  </si>
  <si>
    <t>in %</t>
  </si>
  <si>
    <t>Gesamt</t>
  </si>
  <si>
    <t>Zusammenfassung</t>
  </si>
  <si>
    <t>Beantragte Förder-summe</t>
  </si>
  <si>
    <t>Gesamt-kosten</t>
  </si>
  <si>
    <t>Teilnehmer-Innen</t>
  </si>
  <si>
    <t>Schüler- und Jugendzentrum Zingst AZ:030/2013</t>
  </si>
  <si>
    <t>"Kreatives Gestalten"</t>
  </si>
  <si>
    <t>Erkennung von künst-lerische Fähigkeiten, z.B.Keramik, dafür Ersatzbesch.Brennofen</t>
  </si>
  <si>
    <t>RS Zingst, Kunstraum 01.01.-31.12.2013</t>
  </si>
  <si>
    <t>10-15 TN                 8-14 Jahre</t>
  </si>
  <si>
    <t>01.</t>
  </si>
  <si>
    <t>02.</t>
  </si>
  <si>
    <t>STiC-er Jugendkunst-schule AZ:025/2013</t>
  </si>
  <si>
    <t>"Kulturbus"</t>
  </si>
  <si>
    <t>ca. 200 TN              8-20 Jahre</t>
  </si>
  <si>
    <t>Landkreis Vorpommern-Rügen 01.01.-31.12.2013</t>
  </si>
  <si>
    <t>03.</t>
  </si>
  <si>
    <t>Sachkosten für „Die Räuber – Teil 1“</t>
  </si>
  <si>
    <t>Förderverein der Schule mit dem Förderschwerpunkt Lernen e Barth e.V.</t>
  </si>
  <si>
    <t>20 TN                   12 - 18 Jahre</t>
  </si>
  <si>
    <t>Barth 02.09. - 20.12.2013</t>
  </si>
  <si>
    <t>Auseinandersetzung mit eigener Identität, Abbau von Vorurteilen</t>
  </si>
  <si>
    <t>Etablierung von Film-, Theater- oder Schreibclubs im ländlichen Raum, kulturelle Jugendbildung</t>
  </si>
  <si>
    <t>bisher bewilligt bis zum 14.11.2013</t>
  </si>
  <si>
    <t>beantragte Fördersumme lt. BV 18.12.2013</t>
  </si>
  <si>
    <t>04.</t>
  </si>
  <si>
    <t>DRK Kreisverband Stralsund e.V.</t>
  </si>
  <si>
    <t>Haus der Familie</t>
  </si>
  <si>
    <t>Familienförderung und Familienbildung</t>
  </si>
  <si>
    <t>01.01. - 31.12.2013</t>
  </si>
  <si>
    <t>noch verfügbar nach Beschlussfassg. 18.12.2013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</si>
</sst>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#,##0.000\ &quot;€&quot;;[Red]\-#,##0.000\ &quot;€&quot;"/>
    <numFmt numFmtId="170" formatCode="#,##0.0000\ &quot;€&quot;;[Red]\-#,##0.0000\ &quot;€&quot;"/>
    <numFmt numFmtId="171" formatCode="#,##0.00\ &quot;€&quot;"/>
  </numFmts>
  <fonts count="4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8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4" fontId="2" fillId="0" borderId="5" xfId="18" applyFont="1" applyBorder="1" applyAlignment="1">
      <alignment horizontal="center" vertical="top" wrapText="1"/>
    </xf>
    <xf numFmtId="10" fontId="2" fillId="0" borderId="8" xfId="17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0" fontId="1" fillId="2" borderId="0" xfId="0" applyNumberFormat="1" applyFont="1" applyFill="1" applyBorder="1" applyAlignment="1">
      <alignment vertical="top" wrapText="1"/>
    </xf>
    <xf numFmtId="10" fontId="1" fillId="2" borderId="2" xfId="0" applyNumberFormat="1" applyFont="1" applyFill="1" applyBorder="1" applyAlignment="1">
      <alignment horizontal="center" vertical="top" wrapText="1"/>
    </xf>
    <xf numFmtId="10" fontId="1" fillId="2" borderId="9" xfId="0" applyNumberFormat="1" applyFont="1" applyFill="1" applyBorder="1" applyAlignment="1">
      <alignment vertical="top" wrapText="1"/>
    </xf>
    <xf numFmtId="10" fontId="2" fillId="0" borderId="10" xfId="17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8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4" fontId="1" fillId="0" borderId="0" xfId="18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18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8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10" fontId="2" fillId="0" borderId="1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10" fontId="1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8" fontId="2" fillId="0" borderId="4" xfId="0" applyNumberFormat="1" applyFont="1" applyBorder="1" applyAlignment="1">
      <alignment horizontal="center" vertical="top" wrapText="1"/>
    </xf>
    <xf numFmtId="8" fontId="1" fillId="0" borderId="7" xfId="0" applyNumberFormat="1" applyFont="1" applyBorder="1" applyAlignment="1">
      <alignment horizontal="center" vertical="top" wrapText="1"/>
    </xf>
    <xf numFmtId="44" fontId="1" fillId="0" borderId="0" xfId="18" applyFont="1" applyFill="1" applyAlignment="1">
      <alignment/>
    </xf>
    <xf numFmtId="0" fontId="1" fillId="2" borderId="4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C1">
      <selection activeCell="F7" sqref="F7"/>
    </sheetView>
  </sheetViews>
  <sheetFormatPr defaultColWidth="11.421875" defaultRowHeight="12.75"/>
  <cols>
    <col min="1" max="1" width="3.28125" style="29" customWidth="1"/>
    <col min="2" max="2" width="16.28125" style="29" customWidth="1"/>
    <col min="3" max="3" width="17.00390625" style="29" customWidth="1"/>
    <col min="4" max="4" width="17.421875" style="29" customWidth="1"/>
    <col min="5" max="5" width="15.7109375" style="29" customWidth="1"/>
    <col min="6" max="6" width="13.8515625" style="29" customWidth="1"/>
    <col min="7" max="8" width="10.00390625" style="29" customWidth="1"/>
    <col min="9" max="9" width="7.57421875" style="32" customWidth="1"/>
    <col min="10" max="10" width="10.28125" style="29" customWidth="1"/>
    <col min="11" max="11" width="9.57421875" style="32" customWidth="1"/>
    <col min="12" max="12" width="10.28125" style="29" customWidth="1"/>
    <col min="13" max="13" width="7.7109375" style="32" customWidth="1"/>
    <col min="14" max="15" width="10.00390625" style="29" customWidth="1"/>
    <col min="16" max="16" width="11.7109375" style="29" customWidth="1"/>
    <col min="17" max="16384" width="11.421875" style="29" customWidth="1"/>
  </cols>
  <sheetData>
    <row r="1" spans="1:16" ht="14.25" thickBot="1">
      <c r="A1" s="6"/>
      <c r="B1" s="6"/>
      <c r="C1" s="6"/>
      <c r="D1" s="6"/>
      <c r="E1" s="1"/>
      <c r="F1" s="1"/>
      <c r="G1" s="7"/>
      <c r="H1" s="11"/>
      <c r="I1" s="18"/>
      <c r="J1" s="56" t="s">
        <v>7</v>
      </c>
      <c r="K1" s="56"/>
      <c r="L1" s="12"/>
      <c r="M1" s="20"/>
      <c r="N1" s="5"/>
      <c r="O1" s="22"/>
      <c r="P1" s="23"/>
    </row>
    <row r="2" spans="1:16" ht="27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" t="s">
        <v>20</v>
      </c>
      <c r="G2" s="48" t="s">
        <v>19</v>
      </c>
      <c r="H2" s="52" t="s">
        <v>11</v>
      </c>
      <c r="I2" s="54"/>
      <c r="J2" s="52" t="s">
        <v>12</v>
      </c>
      <c r="K2" s="53"/>
      <c r="L2" s="52" t="s">
        <v>13</v>
      </c>
      <c r="M2" s="53"/>
      <c r="N2" s="9" t="s">
        <v>8</v>
      </c>
      <c r="O2" s="48" t="s">
        <v>18</v>
      </c>
      <c r="P2" s="50" t="s">
        <v>10</v>
      </c>
    </row>
    <row r="3" spans="1:16" ht="36.75" customHeight="1" thickBot="1">
      <c r="A3" s="51"/>
      <c r="B3" s="51"/>
      <c r="C3" s="51"/>
      <c r="D3" s="51"/>
      <c r="E3" s="51"/>
      <c r="F3" s="2" t="s">
        <v>6</v>
      </c>
      <c r="G3" s="51"/>
      <c r="H3" s="3" t="s">
        <v>14</v>
      </c>
      <c r="I3" s="19" t="s">
        <v>15</v>
      </c>
      <c r="J3" s="3" t="s">
        <v>14</v>
      </c>
      <c r="K3" s="19" t="s">
        <v>15</v>
      </c>
      <c r="L3" s="3" t="s">
        <v>14</v>
      </c>
      <c r="M3" s="19" t="s">
        <v>15</v>
      </c>
      <c r="N3" s="10" t="s">
        <v>9</v>
      </c>
      <c r="O3" s="49"/>
      <c r="P3" s="49"/>
    </row>
    <row r="4" spans="1:16" ht="93.75" customHeight="1" thickBot="1">
      <c r="A4" s="8" t="s">
        <v>26</v>
      </c>
      <c r="B4" s="8" t="s">
        <v>21</v>
      </c>
      <c r="C4" s="39" t="s">
        <v>22</v>
      </c>
      <c r="D4" s="14" t="s">
        <v>23</v>
      </c>
      <c r="E4" s="37" t="s">
        <v>24</v>
      </c>
      <c r="F4" s="8" t="s">
        <v>25</v>
      </c>
      <c r="G4" s="13">
        <v>2160</v>
      </c>
      <c r="H4" s="13">
        <v>560</v>
      </c>
      <c r="I4" s="21">
        <f>(H4*1)/G4</f>
        <v>0.25925925925925924</v>
      </c>
      <c r="J4" s="40"/>
      <c r="K4" s="41"/>
      <c r="L4" s="13">
        <v>1600</v>
      </c>
      <c r="M4" s="21">
        <f>L4/G4</f>
        <v>0.7407407407407407</v>
      </c>
      <c r="N4" s="13">
        <v>0</v>
      </c>
      <c r="O4" s="13">
        <v>1660</v>
      </c>
      <c r="P4" s="45">
        <v>560</v>
      </c>
    </row>
    <row r="5" spans="1:16" ht="82.5" customHeight="1" thickBot="1">
      <c r="A5" s="8" t="s">
        <v>27</v>
      </c>
      <c r="B5" s="8" t="s">
        <v>28</v>
      </c>
      <c r="C5" s="8" t="s">
        <v>29</v>
      </c>
      <c r="D5" s="14" t="s">
        <v>38</v>
      </c>
      <c r="E5" s="8" t="s">
        <v>31</v>
      </c>
      <c r="F5" s="8" t="s">
        <v>30</v>
      </c>
      <c r="G5" s="13">
        <v>38500</v>
      </c>
      <c r="H5" s="13">
        <v>10000</v>
      </c>
      <c r="I5" s="16">
        <v>0.26</v>
      </c>
      <c r="J5" s="13">
        <v>25000</v>
      </c>
      <c r="K5" s="38">
        <v>0.65</v>
      </c>
      <c r="L5" s="15">
        <v>3500</v>
      </c>
      <c r="M5" s="21">
        <v>0.09</v>
      </c>
      <c r="N5" s="13">
        <v>5000</v>
      </c>
      <c r="O5" s="13">
        <v>5000</v>
      </c>
      <c r="P5" s="45">
        <v>5000</v>
      </c>
    </row>
    <row r="6" spans="1:16" ht="82.5" customHeight="1" thickBot="1">
      <c r="A6" s="8" t="s">
        <v>32</v>
      </c>
      <c r="B6" s="8" t="s">
        <v>42</v>
      </c>
      <c r="C6" s="37" t="s">
        <v>43</v>
      </c>
      <c r="D6" s="36" t="s">
        <v>44</v>
      </c>
      <c r="E6" s="8" t="s">
        <v>45</v>
      </c>
      <c r="F6" s="8"/>
      <c r="G6" s="13">
        <v>150821.08</v>
      </c>
      <c r="H6" s="13">
        <v>12000</v>
      </c>
      <c r="I6" s="21">
        <v>0.0796</v>
      </c>
      <c r="J6" s="13">
        <v>80000</v>
      </c>
      <c r="K6" s="38">
        <v>0.5304</v>
      </c>
      <c r="L6" s="15">
        <v>58821.08</v>
      </c>
      <c r="M6" s="21">
        <v>0.39</v>
      </c>
      <c r="N6" s="13">
        <v>12000</v>
      </c>
      <c r="O6" s="13">
        <v>12000</v>
      </c>
      <c r="P6" s="45">
        <v>12000</v>
      </c>
    </row>
    <row r="7" spans="1:16" ht="57" customHeight="1" thickBot="1">
      <c r="A7" s="8" t="s">
        <v>41</v>
      </c>
      <c r="B7" s="44" t="s">
        <v>34</v>
      </c>
      <c r="C7" s="43" t="s">
        <v>33</v>
      </c>
      <c r="D7" s="44" t="s">
        <v>37</v>
      </c>
      <c r="E7" s="8" t="s">
        <v>36</v>
      </c>
      <c r="F7" s="8" t="s">
        <v>35</v>
      </c>
      <c r="G7" s="13">
        <v>2296.8</v>
      </c>
      <c r="H7" s="13">
        <v>2067.12</v>
      </c>
      <c r="I7" s="21">
        <f>(H7*1)/G7</f>
        <v>0.8999999999999999</v>
      </c>
      <c r="J7" s="13"/>
      <c r="K7" s="38"/>
      <c r="L7" s="15">
        <v>229.68</v>
      </c>
      <c r="M7" s="21">
        <f>L7/G7</f>
        <v>0.09999999999999999</v>
      </c>
      <c r="N7" s="13">
        <v>2250</v>
      </c>
      <c r="O7" s="13">
        <v>2067.12</v>
      </c>
      <c r="P7" s="45">
        <v>2067.12</v>
      </c>
    </row>
    <row r="8" spans="1:16" ht="57" customHeight="1" thickBot="1">
      <c r="A8" s="55" t="s">
        <v>16</v>
      </c>
      <c r="B8" s="55"/>
      <c r="C8" s="34"/>
      <c r="D8" s="34"/>
      <c r="E8" s="34"/>
      <c r="F8" s="34"/>
      <c r="G8" s="35">
        <f>SUM(G4:G5)</f>
        <v>40660</v>
      </c>
      <c r="H8" s="35">
        <f>SUM(H4:H7)</f>
        <v>24627.12</v>
      </c>
      <c r="I8" s="35"/>
      <c r="J8" s="35">
        <f>SUM(J4:J7)</f>
        <v>105000</v>
      </c>
      <c r="K8" s="35">
        <f>SUM(K4:K4)</f>
        <v>0</v>
      </c>
      <c r="L8" s="35">
        <f>SUM(L4:L7)</f>
        <v>64150.76</v>
      </c>
      <c r="M8" s="42"/>
      <c r="N8" s="35">
        <f>SUM(N4:N7)</f>
        <v>19250</v>
      </c>
      <c r="O8" s="35">
        <f>SUM(O4:O7)</f>
        <v>20727.12</v>
      </c>
      <c r="P8" s="46">
        <f>SUM(P4:P7)</f>
        <v>19627.12</v>
      </c>
    </row>
    <row r="9" spans="1:16" ht="57" customHeight="1">
      <c r="A9" s="17"/>
      <c r="B9" s="30"/>
      <c r="C9" s="31"/>
      <c r="D9" s="31"/>
      <c r="E9" s="31"/>
      <c r="F9" s="31"/>
      <c r="G9" s="24"/>
      <c r="H9" s="24"/>
      <c r="I9" s="25"/>
      <c r="J9" s="24"/>
      <c r="K9" s="25"/>
      <c r="L9" s="26"/>
      <c r="M9" s="25"/>
      <c r="N9" s="24"/>
      <c r="O9" s="24"/>
      <c r="P9" s="27"/>
    </row>
    <row r="10" spans="1:16" s="33" customFormat="1" ht="13.5">
      <c r="A10" s="29"/>
      <c r="B10" s="29"/>
      <c r="C10" s="29"/>
      <c r="D10" s="29"/>
      <c r="E10" s="29"/>
      <c r="F10" s="29"/>
      <c r="G10" s="29"/>
      <c r="H10" s="29"/>
      <c r="I10" s="32"/>
      <c r="J10" s="29"/>
      <c r="K10" s="32"/>
      <c r="L10" s="29"/>
      <c r="M10" s="32"/>
      <c r="N10" s="29"/>
      <c r="O10" s="29"/>
      <c r="P10" s="29"/>
    </row>
    <row r="11" spans="1:12" ht="13.5">
      <c r="A11" s="61" t="s">
        <v>17</v>
      </c>
      <c r="B11" s="58"/>
      <c r="C11" s="61" t="s">
        <v>0</v>
      </c>
      <c r="D11" s="58"/>
      <c r="E11" s="28">
        <v>428700</v>
      </c>
      <c r="G11" s="58" t="s">
        <v>40</v>
      </c>
      <c r="H11" s="58"/>
      <c r="I11" s="58"/>
      <c r="J11" s="58"/>
      <c r="K11" s="57">
        <f>P8</f>
        <v>19627.12</v>
      </c>
      <c r="L11" s="58"/>
    </row>
    <row r="12" spans="1:12" ht="14.25">
      <c r="A12" s="33"/>
      <c r="B12" s="33"/>
      <c r="C12" s="61" t="s">
        <v>39</v>
      </c>
      <c r="D12" s="58"/>
      <c r="E12" s="47">
        <v>381609.55</v>
      </c>
      <c r="G12" s="58" t="s">
        <v>46</v>
      </c>
      <c r="H12" s="62"/>
      <c r="I12" s="63"/>
      <c r="J12" s="63"/>
      <c r="K12" s="59">
        <f>E11-E12-K11</f>
        <v>27463.330000000013</v>
      </c>
      <c r="L12" s="60"/>
    </row>
  </sheetData>
  <mergeCells count="20">
    <mergeCell ref="K11:L11"/>
    <mergeCell ref="K12:L12"/>
    <mergeCell ref="A11:B11"/>
    <mergeCell ref="C11:D11"/>
    <mergeCell ref="C12:D12"/>
    <mergeCell ref="G11:J11"/>
    <mergeCell ref="G12:J12"/>
    <mergeCell ref="A8:B8"/>
    <mergeCell ref="J1:K1"/>
    <mergeCell ref="A2:A3"/>
    <mergeCell ref="B2:B3"/>
    <mergeCell ref="C2:C3"/>
    <mergeCell ref="D2:D3"/>
    <mergeCell ref="O2:O3"/>
    <mergeCell ref="P2:P3"/>
    <mergeCell ref="E2:E3"/>
    <mergeCell ref="G2:G3"/>
    <mergeCell ref="J2:K2"/>
    <mergeCell ref="H2:I2"/>
    <mergeCell ref="L2:M2"/>
  </mergeCells>
  <printOptions/>
  <pageMargins left="0.31496062992125984" right="0.2362204724409449" top="0.44" bottom="0.17" header="0.17" footer="0.17"/>
  <pageSetup horizontalDpi="600" verticalDpi="600" orientation="landscape" paperSize="9" scale="80" r:id="rId1"/>
  <headerFooter alignWithMargins="0">
    <oddHeader>&amp;L&amp;8Landkreis Vorpommern-Rügen
Fachdienst Jugend&amp;C&amp;8Anlage für die Beschlussvorlage Jugendhilfeausschuss zur Jugendförderung &amp;R&amp;8Stand: &amp;D</oddHeader>
    <oddFooter>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antje.post</dc:creator>
  <cp:keywords/>
  <dc:description/>
  <cp:lastModifiedBy>Kathrin.Podehl</cp:lastModifiedBy>
  <cp:lastPrinted>2013-10-24T12:25:31Z</cp:lastPrinted>
  <dcterms:created xsi:type="dcterms:W3CDTF">2013-06-12T06:09:49Z</dcterms:created>
  <dcterms:modified xsi:type="dcterms:W3CDTF">2013-12-04T11:33:45Z</dcterms:modified>
  <cp:category/>
  <cp:version/>
  <cp:contentType/>
  <cp:contentStatus/>
</cp:coreProperties>
</file>