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3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<sst xmlns="http://schemas.openxmlformats.org/spreadsheetml/2006/main" count="186" uniqueCount="146">
  <si>
    <t>Haushaltsansatz 2013</t>
  </si>
  <si>
    <t>bisher bewilligt bis zum 31.05.2013</t>
  </si>
  <si>
    <t>170.684 ,00 €</t>
  </si>
  <si>
    <t>lfd. Nr.</t>
  </si>
  <si>
    <t>Antragsteller</t>
  </si>
  <si>
    <t>Titel der Maßnahme</t>
  </si>
  <si>
    <t>Ziel der Maßnahme</t>
  </si>
  <si>
    <t>Ort und Zeitraum der Maßnahme</t>
  </si>
  <si>
    <t>TeilnehmerInnen</t>
  </si>
  <si>
    <t>Anzahl/Alter</t>
  </si>
  <si>
    <t>Gesamtkosten</t>
  </si>
  <si>
    <t xml:space="preserve">01. </t>
  </si>
  <si>
    <t>KDW Stralsund e.V.</t>
  </si>
  <si>
    <t>Offen für alle</t>
  </si>
  <si>
    <t>02.</t>
  </si>
  <si>
    <t>Triner Familientreff PiTT e.V.</t>
  </si>
  <si>
    <t>Thematische Videonacht</t>
  </si>
  <si>
    <t>Jugendliche</t>
  </si>
  <si>
    <t>03.</t>
  </si>
  <si>
    <t>Sachkosten (SK) KiZ-Club</t>
  </si>
  <si>
    <t>Kinder stark machen, Integration zugezogener Kinder</t>
  </si>
  <si>
    <t>ca. 10-12 Kinder</t>
  </si>
  <si>
    <t>04.</t>
  </si>
  <si>
    <t>AWO Soziale Dienste Vorpommern gGmbH</t>
  </si>
  <si>
    <t>SK für SSA an der Beruflichen Schule in Ribnitz-Damgarten 2013</t>
  </si>
  <si>
    <t>16 - 21 Jahre</t>
  </si>
  <si>
    <t>05.</t>
  </si>
  <si>
    <t>Jugendbeirat Sassnitz e.V.</t>
  </si>
  <si>
    <t>„Jugend stark vor Ort“</t>
  </si>
  <si>
    <t>06.</t>
  </si>
  <si>
    <t>Jugendblasorchester Grimmen e.V.</t>
  </si>
  <si>
    <t xml:space="preserve">Internationale Jugendbegegnung in Schweden </t>
  </si>
  <si>
    <t xml:space="preserve">Entstehung und Entwicklung der EU </t>
  </si>
  <si>
    <t>07.</t>
  </si>
  <si>
    <t>Schüler und Jugendzentrum Zingst</t>
  </si>
  <si>
    <t>Projekttage Sucht/Medien/ Datenschutz/Gewalt</t>
  </si>
  <si>
    <t>08.</t>
  </si>
  <si>
    <t>Sommerferienprojekt</t>
  </si>
  <si>
    <t>Kommunikation und Kooperation; Förderung des Sozialverhaltens</t>
  </si>
  <si>
    <t>55 Jugendliche zwischen 9-13 Jahre</t>
  </si>
  <si>
    <t>09.</t>
  </si>
  <si>
    <t>BBR – Bildungs- und Beschäftigungsgesell-schaft Rügen mbH</t>
  </si>
  <si>
    <t xml:space="preserve">SK JSA im Jobclub Bergen </t>
  </si>
  <si>
    <t>Persönlichkeitsent-wicklung, Kreativangebote</t>
  </si>
  <si>
    <t>Ratsuchende Jugendliche</t>
  </si>
  <si>
    <t>10.</t>
  </si>
  <si>
    <t>PK Jugendclub 2day</t>
  </si>
  <si>
    <t>11.</t>
  </si>
  <si>
    <t>MK / BK und Verwaltungs-pauschale Jugendclub 2day</t>
  </si>
  <si>
    <t>12.</t>
  </si>
  <si>
    <t>Internationaler Bund e.V. Verbund Nord</t>
  </si>
  <si>
    <t>Sorgen und Nöte frühzeitig erkennen</t>
  </si>
  <si>
    <t>Kinder der Schule</t>
  </si>
  <si>
    <t>13.</t>
  </si>
  <si>
    <t>Kreiszeltlager</t>
  </si>
  <si>
    <t>14.</t>
  </si>
  <si>
    <t>Familiensozialprojekt Vorpommern e.V.</t>
  </si>
  <si>
    <t>Ferienfreizeit im Jugendferienpark in Ahlbeck</t>
  </si>
  <si>
    <t>15.</t>
  </si>
  <si>
    <t>Wintertrainingslager</t>
  </si>
  <si>
    <t>Orchester-mitglieder</t>
  </si>
  <si>
    <t>16.</t>
  </si>
  <si>
    <t>Förderverein Jugendkunst e.V.</t>
  </si>
  <si>
    <t>anteilige MK für JSA</t>
  </si>
  <si>
    <t>17.</t>
  </si>
  <si>
    <t>Kreisdiakonisches Werk Stralsund e.V.</t>
  </si>
  <si>
    <t>Vermittlung von Fähigkeiten und Fertigkeiten</t>
  </si>
  <si>
    <t>18.</t>
  </si>
  <si>
    <t>PK Jugendarbeit im „V.I.P. Kids“</t>
  </si>
  <si>
    <t xml:space="preserve">für alle offen </t>
  </si>
  <si>
    <t>19.</t>
  </si>
  <si>
    <t>Kunstverein Ribnitz-Damgarten e.V.</t>
  </si>
  <si>
    <t xml:space="preserve">„Wintermärchen 2013“ </t>
  </si>
  <si>
    <t>Aufführung eines Theaterstückes</t>
  </si>
  <si>
    <t>20.</t>
  </si>
  <si>
    <t>Ev. Pfarramt Ahrenshagen</t>
  </si>
  <si>
    <t>„Das Beste kommt zum Schluss“</t>
  </si>
  <si>
    <t>Thematische Ferienfreizeit</t>
  </si>
  <si>
    <t>21.</t>
  </si>
  <si>
    <t>Schüler- und Jugendzentrum Zingst</t>
  </si>
  <si>
    <t>„Umweltforscherpro-jekt – Alles Wasser und Mee(h)r“</t>
  </si>
  <si>
    <t>22.</t>
  </si>
  <si>
    <t>CJD Garz</t>
  </si>
  <si>
    <t>Sorgen und Nöte frühzeitig erkennen und intervenieren</t>
  </si>
  <si>
    <t xml:space="preserve">SchülerInnen der drei Schulen </t>
  </si>
  <si>
    <t>Kostenanteil in %</t>
  </si>
  <si>
    <t xml:space="preserve">Bewilligte </t>
  </si>
  <si>
    <t>in € (Vorjahr)</t>
  </si>
  <si>
    <t>Beantragte Fördersumme</t>
  </si>
  <si>
    <t xml:space="preserve">Vorschlag der Verwaltung </t>
  </si>
  <si>
    <t>Landkreis</t>
  </si>
  <si>
    <t>Land/Bund/Gemeinde</t>
  </si>
  <si>
    <t>Sonstige/ Eigenmittel</t>
  </si>
  <si>
    <t xml:space="preserve">Stralsund (Tribseer Vorstadt) 01.01.bis 31.12.2013 </t>
  </si>
  <si>
    <t>in €</t>
  </si>
  <si>
    <t>in %</t>
  </si>
  <si>
    <t xml:space="preserve">Trinwillershagen 01.01.bis 31.12.2013 </t>
  </si>
  <si>
    <t>Auseinandersetzung mit aktuellen Themen</t>
  </si>
  <si>
    <t>RDG 01.04.-31.12.2013</t>
  </si>
  <si>
    <t>Sassnitz 01.04.bis 31.12.2013</t>
  </si>
  <si>
    <t>Zingst 17.06. bis 20.06.2013</t>
  </si>
  <si>
    <t>Ca. 96 SchülerInnen 5.-9. Klasse</t>
  </si>
  <si>
    <t>Zingst, Born, Rövershagen, Sierksdorf 24.6.- 28.6.2013</t>
  </si>
  <si>
    <t>Bergen 01.01. bis 31.12.2013</t>
  </si>
  <si>
    <t>Stralsund 01.01. bis 31.12.2013</t>
  </si>
  <si>
    <t>Prora 10.06. bis 30.08.2013</t>
  </si>
  <si>
    <t>Ahlbeck 07.07. bis 13.07.2013</t>
  </si>
  <si>
    <t>Burg Stargard 10.02. bis 16.02.2013</t>
  </si>
  <si>
    <t>Stralsund, für alle offen 01.01. bis 31.12.2013</t>
  </si>
  <si>
    <t>Stralsund, 01.01. bis 31.12.2013</t>
  </si>
  <si>
    <t>Ribnitz-Damgarten 01.09. bis 31.12.2013</t>
  </si>
  <si>
    <t>Zingst 01.08. bis 31.12.2013</t>
  </si>
  <si>
    <t>SK – SSA an den RS Garz und Altenkirchen sowie Förderschule Sassnitz</t>
  </si>
  <si>
    <t xml:space="preserve">Garz, Altenkirchen und Sassnitz; 01.01. bis 31.12.2013 </t>
  </si>
  <si>
    <t>Gesamt</t>
  </si>
  <si>
    <t>Unterstützung bei Identitätsfindung und Entwicklung  Selbstwertgefühl</t>
  </si>
  <si>
    <t>Personalkosten (PK) Jugendsozialarbeit  Stadtteiltreff „Heuboden“</t>
  </si>
  <si>
    <t>Trinwillershagen 01.01. -31.12.2013 pro Quartal 1. Videonacht</t>
  </si>
  <si>
    <t>Jugend übt Politik u. fördert Teilhabe</t>
  </si>
  <si>
    <t>50 TN</t>
  </si>
  <si>
    <t>Staffanstorp 21.06. bis 29.06.2013</t>
  </si>
  <si>
    <t>Informieren, Sensibilisieren, soziale Kompetenzen entwickeln u. Jugendl. Stärken</t>
  </si>
  <si>
    <t>Zwischensumme</t>
  </si>
  <si>
    <t>SK SSA an  Montessori-GS „Lambert Steinwich“</t>
  </si>
  <si>
    <t>ca. 400 TN</t>
  </si>
  <si>
    <t>Entwicklg. sozialer Kompetenzen u. Erholg.</t>
  </si>
  <si>
    <t>34 TN</t>
  </si>
  <si>
    <t xml:space="preserve">Leistg.en Orchesters festigen </t>
  </si>
  <si>
    <t>Mit Kunst Fähigkeiten, Fertigkeiten vermitteln, Selbstbewusstsein stärken</t>
  </si>
  <si>
    <t>Jugendl. mit u. ohne Beeinträchtigg.</t>
  </si>
  <si>
    <t>14 TN der Theatergruppe Schlündergründer</t>
  </si>
  <si>
    <t>ca. 40 TN 9 - 11 Jahre</t>
  </si>
  <si>
    <t xml:space="preserve">Unterstützung bei indi. Problemlagen, Mgl. der Freizeitgestaltg. </t>
  </si>
  <si>
    <t>offen für alle</t>
  </si>
  <si>
    <t xml:space="preserve">Verwaltungsge.kosten u. Miet-/Mietneben-kosten Freizeittreff „Bleicheneck“ </t>
  </si>
  <si>
    <t>Kinder u. Jugendl. in Persönlichkeit stärken</t>
  </si>
  <si>
    <t>Sorquitten, Polen 22.06. - 30.06.2013</t>
  </si>
  <si>
    <t xml:space="preserve">Identifikation Heimatregion, Befassen mit Umweltschutz </t>
  </si>
  <si>
    <t>Stärkung Zusammengehörigkeit und Erholung</t>
  </si>
  <si>
    <t>Zusammenfassung</t>
  </si>
  <si>
    <t>bisher bewilligt bis zum 31.5.2013</t>
  </si>
  <si>
    <t>beantragte Fördersumme lt. BV 26.06.2013</t>
  </si>
  <si>
    <t>noch verfügbar</t>
  </si>
  <si>
    <t xml:space="preserve">Pommerscher Evangel. Kirchenkreis Regionalzentrum für kirchliche Dienste </t>
  </si>
  <si>
    <t xml:space="preserve">Kompetenzförderg. Ressourcenstärkg. Begleitung in Ausbildung </t>
  </si>
  <si>
    <t>Kreisfeuerwehrver-band Vorpommern-Rügen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</si>
</sst>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#,##0.000\ &quot;€&quot;;[Red]\-#,##0.000\ &quot;€&quot;"/>
    <numFmt numFmtId="170" formatCode="#,##0.0000\ &quot;€&quot;;[Red]\-#,##0.0000\ &quot;€&quot;"/>
  </numFmts>
  <fonts count="4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8" fontId="2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8" fontId="2" fillId="0" borderId="8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8" fontId="2" fillId="0" borderId="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4" fontId="2" fillId="0" borderId="8" xfId="18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8" fontId="2" fillId="0" borderId="7" xfId="0" applyNumberFormat="1" applyFont="1" applyBorder="1" applyAlignment="1">
      <alignment horizontal="center" vertical="top" wrapText="1"/>
    </xf>
    <xf numFmtId="10" fontId="2" fillId="0" borderId="13" xfId="17" applyNumberFormat="1" applyFont="1" applyBorder="1" applyAlignment="1">
      <alignment horizontal="center" vertical="top" wrapText="1"/>
    </xf>
    <xf numFmtId="8" fontId="2" fillId="0" borderId="12" xfId="0" applyNumberFormat="1" applyFont="1" applyBorder="1" applyAlignment="1">
      <alignment horizontal="center" vertical="top" wrapText="1"/>
    </xf>
    <xf numFmtId="10" fontId="2" fillId="0" borderId="11" xfId="17" applyNumberFormat="1" applyFont="1" applyBorder="1" applyAlignment="1">
      <alignment horizontal="center" vertical="top" wrapText="1"/>
    </xf>
    <xf numFmtId="8" fontId="2" fillId="0" borderId="11" xfId="0" applyNumberFormat="1" applyFont="1" applyBorder="1" applyAlignment="1">
      <alignment horizontal="center" vertical="top" wrapText="1"/>
    </xf>
    <xf numFmtId="44" fontId="2" fillId="0" borderId="12" xfId="18" applyFont="1" applyBorder="1" applyAlignment="1">
      <alignment horizontal="center" vertical="top" wrapText="1"/>
    </xf>
    <xf numFmtId="10" fontId="2" fillId="0" borderId="14" xfId="17" applyNumberFormat="1" applyFont="1" applyBorder="1" applyAlignment="1">
      <alignment horizontal="center" vertical="top" wrapText="1"/>
    </xf>
    <xf numFmtId="8" fontId="2" fillId="0" borderId="10" xfId="0" applyNumberFormat="1" applyFont="1" applyBorder="1" applyAlignment="1">
      <alignment horizontal="center" vertical="top" wrapText="1"/>
    </xf>
    <xf numFmtId="44" fontId="2" fillId="0" borderId="9" xfId="18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4" fontId="2" fillId="0" borderId="10" xfId="18" applyFont="1" applyBorder="1" applyAlignment="1">
      <alignment horizontal="center" vertical="top" wrapText="1"/>
    </xf>
    <xf numFmtId="10" fontId="2" fillId="0" borderId="11" xfId="0" applyNumberFormat="1" applyFont="1" applyBorder="1" applyAlignment="1">
      <alignment horizontal="center" vertical="top" wrapText="1"/>
    </xf>
    <xf numFmtId="10" fontId="2" fillId="0" borderId="3" xfId="17" applyNumberFormat="1" applyFont="1" applyBorder="1" applyAlignment="1">
      <alignment horizontal="center" vertical="top" wrapText="1"/>
    </xf>
    <xf numFmtId="10" fontId="2" fillId="0" borderId="3" xfId="0" applyNumberFormat="1" applyFont="1" applyBorder="1" applyAlignment="1">
      <alignment horizontal="center" vertical="top" wrapText="1"/>
    </xf>
    <xf numFmtId="10" fontId="2" fillId="0" borderId="0" xfId="0" applyNumberFormat="1" applyFont="1" applyBorder="1" applyAlignment="1">
      <alignment horizontal="center" vertical="top" wrapText="1"/>
    </xf>
    <xf numFmtId="8" fontId="2" fillId="0" borderId="9" xfId="0" applyNumberFormat="1" applyFont="1" applyBorder="1" applyAlignment="1">
      <alignment horizontal="center" vertical="top" wrapText="1"/>
    </xf>
    <xf numFmtId="44" fontId="2" fillId="0" borderId="15" xfId="18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8" fontId="2" fillId="0" borderId="13" xfId="0" applyNumberFormat="1" applyFont="1" applyBorder="1" applyAlignment="1">
      <alignment horizontal="center" vertical="top" wrapText="1"/>
    </xf>
    <xf numFmtId="44" fontId="2" fillId="0" borderId="7" xfId="18" applyFont="1" applyBorder="1" applyAlignment="1">
      <alignment horizontal="center" vertical="top" wrapText="1"/>
    </xf>
    <xf numFmtId="44" fontId="2" fillId="0" borderId="14" xfId="18" applyFont="1" applyBorder="1" applyAlignment="1">
      <alignment horizontal="center" vertical="top" wrapText="1"/>
    </xf>
    <xf numFmtId="44" fontId="2" fillId="0" borderId="11" xfId="18" applyFont="1" applyBorder="1" applyAlignment="1">
      <alignment horizontal="center" vertical="top" wrapText="1"/>
    </xf>
    <xf numFmtId="8" fontId="2" fillId="0" borderId="3" xfId="0" applyNumberFormat="1" applyFont="1" applyBorder="1" applyAlignment="1">
      <alignment horizontal="center" vertical="top" wrapText="1"/>
    </xf>
    <xf numFmtId="8" fontId="2" fillId="0" borderId="15" xfId="0" applyNumberFormat="1" applyFont="1" applyBorder="1" applyAlignment="1">
      <alignment horizontal="center" vertical="top" wrapText="1"/>
    </xf>
    <xf numFmtId="44" fontId="2" fillId="0" borderId="0" xfId="18" applyFont="1" applyBorder="1" applyAlignment="1">
      <alignment horizontal="center" vertical="top" wrapText="1"/>
    </xf>
    <xf numFmtId="10" fontId="2" fillId="0" borderId="14" xfId="0" applyNumberFormat="1" applyFont="1" applyBorder="1" applyAlignment="1">
      <alignment horizontal="center" vertical="top" wrapText="1"/>
    </xf>
    <xf numFmtId="10" fontId="2" fillId="0" borderId="7" xfId="0" applyNumberFormat="1" applyFont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8" fontId="2" fillId="0" borderId="7" xfId="18" applyNumberFormat="1" applyFont="1" applyBorder="1" applyAlignment="1">
      <alignment horizontal="center" vertical="top" wrapText="1"/>
    </xf>
    <xf numFmtId="8" fontId="2" fillId="0" borderId="10" xfId="18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0" fontId="1" fillId="2" borderId="0" xfId="0" applyNumberFormat="1" applyFont="1" applyFill="1" applyBorder="1" applyAlignment="1">
      <alignment vertical="top" wrapText="1"/>
    </xf>
    <xf numFmtId="10" fontId="1" fillId="2" borderId="2" xfId="0" applyNumberFormat="1" applyFont="1" applyFill="1" applyBorder="1" applyAlignment="1">
      <alignment horizontal="center" vertical="top" wrapText="1"/>
    </xf>
    <xf numFmtId="10" fontId="1" fillId="2" borderId="14" xfId="0" applyNumberFormat="1" applyFont="1" applyFill="1" applyBorder="1" applyAlignment="1">
      <alignment vertical="top" wrapText="1"/>
    </xf>
    <xf numFmtId="10" fontId="2" fillId="0" borderId="13" xfId="0" applyNumberFormat="1" applyFont="1" applyBorder="1" applyAlignment="1">
      <alignment horizontal="center" vertical="top" wrapText="1"/>
    </xf>
    <xf numFmtId="10" fontId="1" fillId="2" borderId="11" xfId="0" applyNumberFormat="1" applyFont="1" applyFill="1" applyBorder="1" applyAlignment="1">
      <alignment vertical="top" wrapText="1"/>
    </xf>
    <xf numFmtId="10" fontId="2" fillId="0" borderId="7" xfId="17" applyNumberFormat="1" applyFont="1" applyBorder="1" applyAlignment="1">
      <alignment horizontal="center" vertical="top" wrapText="1"/>
    </xf>
    <xf numFmtId="10" fontId="2" fillId="0" borderId="0" xfId="17" applyNumberFormat="1" applyFont="1" applyAlignment="1">
      <alignment horizontal="center" vertical="top" wrapText="1"/>
    </xf>
    <xf numFmtId="10" fontId="2" fillId="0" borderId="11" xfId="17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4" fontId="2" fillId="0" borderId="11" xfId="18" applyFont="1" applyBorder="1" applyAlignment="1">
      <alignment horizontal="center" vertical="top"/>
    </xf>
    <xf numFmtId="44" fontId="2" fillId="0" borderId="12" xfId="18" applyFont="1" applyBorder="1" applyAlignment="1">
      <alignment vertical="top"/>
    </xf>
    <xf numFmtId="44" fontId="2" fillId="0" borderId="10" xfId="18" applyFont="1" applyBorder="1" applyAlignment="1">
      <alignment vertical="top"/>
    </xf>
    <xf numFmtId="44" fontId="2" fillId="0" borderId="4" xfId="18" applyFont="1" applyBorder="1" applyAlignment="1">
      <alignment vertical="top"/>
    </xf>
    <xf numFmtId="10" fontId="2" fillId="0" borderId="2" xfId="17" applyNumberFormat="1" applyFont="1" applyBorder="1" applyAlignment="1">
      <alignment vertical="top"/>
    </xf>
    <xf numFmtId="8" fontId="1" fillId="0" borderId="10" xfId="0" applyNumberFormat="1" applyFont="1" applyBorder="1" applyAlignment="1">
      <alignment/>
    </xf>
    <xf numFmtId="8" fontId="1" fillId="0" borderId="12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44" fontId="1" fillId="0" borderId="12" xfId="18" applyFont="1" applyBorder="1" applyAlignment="1">
      <alignment/>
    </xf>
    <xf numFmtId="44" fontId="1" fillId="0" borderId="10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4" fontId="1" fillId="0" borderId="0" xfId="18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18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8" fontId="1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28">
      <selection activeCell="A2" sqref="A2:D2"/>
    </sheetView>
  </sheetViews>
  <sheetFormatPr defaultColWidth="11.421875" defaultRowHeight="12.75"/>
  <cols>
    <col min="1" max="1" width="3.28125" style="89" customWidth="1"/>
    <col min="2" max="2" width="16.28125" style="89" customWidth="1"/>
    <col min="3" max="3" width="17.00390625" style="89" customWidth="1"/>
    <col min="4" max="4" width="17.421875" style="89" customWidth="1"/>
    <col min="5" max="5" width="15.7109375" style="89" customWidth="1"/>
    <col min="6" max="6" width="13.8515625" style="89" customWidth="1"/>
    <col min="7" max="8" width="10.00390625" style="89" customWidth="1"/>
    <col min="9" max="9" width="7.57421875" style="94" customWidth="1"/>
    <col min="10" max="10" width="10.28125" style="89" customWidth="1"/>
    <col min="11" max="11" width="9.57421875" style="94" customWidth="1"/>
    <col min="12" max="12" width="10.28125" style="89" customWidth="1"/>
    <col min="13" max="13" width="7.7109375" style="94" customWidth="1"/>
    <col min="14" max="15" width="10.00390625" style="89" customWidth="1"/>
    <col min="16" max="16" width="11.7109375" style="89" customWidth="1"/>
    <col min="17" max="16384" width="11.421875" style="89" customWidth="1"/>
  </cols>
  <sheetData>
    <row r="1" spans="1:14" ht="13.5">
      <c r="A1" s="114" t="s">
        <v>0</v>
      </c>
      <c r="B1" s="114"/>
      <c r="C1" s="114"/>
      <c r="D1" s="114"/>
      <c r="E1" s="116">
        <v>428000</v>
      </c>
      <c r="F1" s="116"/>
      <c r="G1" s="116"/>
      <c r="H1" s="108"/>
      <c r="I1" s="108"/>
      <c r="J1" s="68"/>
      <c r="K1" s="69"/>
      <c r="L1" s="108"/>
      <c r="M1" s="108"/>
      <c r="N1" s="68"/>
    </row>
    <row r="2" spans="1:14" ht="14.25" thickBot="1">
      <c r="A2" s="114" t="s">
        <v>1</v>
      </c>
      <c r="B2" s="114"/>
      <c r="C2" s="114"/>
      <c r="D2" s="114"/>
      <c r="E2" s="115" t="s">
        <v>2</v>
      </c>
      <c r="F2" s="115"/>
      <c r="G2" s="115"/>
      <c r="H2" s="109"/>
      <c r="I2" s="109"/>
      <c r="J2" s="70"/>
      <c r="K2" s="71"/>
      <c r="L2" s="109"/>
      <c r="M2" s="109"/>
      <c r="N2" s="68"/>
    </row>
    <row r="3" spans="1:16" ht="14.25" thickBot="1">
      <c r="A3" s="9"/>
      <c r="B3" s="9"/>
      <c r="C3" s="9"/>
      <c r="D3" s="9"/>
      <c r="E3" s="1"/>
      <c r="F3" s="1"/>
      <c r="G3" s="12"/>
      <c r="H3" s="16"/>
      <c r="I3" s="60"/>
      <c r="J3" s="110" t="s">
        <v>85</v>
      </c>
      <c r="K3" s="110"/>
      <c r="L3" s="19"/>
      <c r="M3" s="64"/>
      <c r="N3" s="8"/>
      <c r="O3" s="72"/>
      <c r="P3" s="73"/>
    </row>
    <row r="4" spans="1:16" ht="27">
      <c r="A4" s="102" t="s">
        <v>3</v>
      </c>
      <c r="B4" s="102" t="s">
        <v>4</v>
      </c>
      <c r="C4" s="102" t="s">
        <v>5</v>
      </c>
      <c r="D4" s="102" t="s">
        <v>6</v>
      </c>
      <c r="E4" s="102" t="s">
        <v>7</v>
      </c>
      <c r="F4" s="7" t="s">
        <v>8</v>
      </c>
      <c r="G4" s="102" t="s">
        <v>10</v>
      </c>
      <c r="H4" s="111" t="s">
        <v>90</v>
      </c>
      <c r="I4" s="113"/>
      <c r="J4" s="111" t="s">
        <v>91</v>
      </c>
      <c r="K4" s="112"/>
      <c r="L4" s="111" t="s">
        <v>92</v>
      </c>
      <c r="M4" s="112"/>
      <c r="N4" s="14" t="s">
        <v>86</v>
      </c>
      <c r="O4" s="102" t="s">
        <v>88</v>
      </c>
      <c r="P4" s="104" t="s">
        <v>89</v>
      </c>
    </row>
    <row r="5" spans="1:16" ht="27.75" thickBot="1">
      <c r="A5" s="107"/>
      <c r="B5" s="107"/>
      <c r="C5" s="107"/>
      <c r="D5" s="107"/>
      <c r="E5" s="107"/>
      <c r="F5" s="2" t="s">
        <v>9</v>
      </c>
      <c r="G5" s="107"/>
      <c r="H5" s="5" t="s">
        <v>94</v>
      </c>
      <c r="I5" s="61" t="s">
        <v>95</v>
      </c>
      <c r="J5" s="5" t="s">
        <v>94</v>
      </c>
      <c r="K5" s="61" t="s">
        <v>95</v>
      </c>
      <c r="L5" s="5" t="s">
        <v>94</v>
      </c>
      <c r="M5" s="61" t="s">
        <v>95</v>
      </c>
      <c r="N5" s="15" t="s">
        <v>87</v>
      </c>
      <c r="O5" s="103"/>
      <c r="P5" s="103"/>
    </row>
    <row r="6" spans="1:16" ht="57" customHeight="1" thickBot="1">
      <c r="A6" s="13" t="s">
        <v>11</v>
      </c>
      <c r="B6" s="13" t="s">
        <v>12</v>
      </c>
      <c r="C6" s="13" t="s">
        <v>116</v>
      </c>
      <c r="D6" s="13" t="s">
        <v>115</v>
      </c>
      <c r="E6" s="21" t="s">
        <v>93</v>
      </c>
      <c r="F6" s="13" t="s">
        <v>13</v>
      </c>
      <c r="G6" s="23">
        <v>39251.24</v>
      </c>
      <c r="H6" s="20">
        <v>19625.62</v>
      </c>
      <c r="I6" s="30">
        <v>0.5</v>
      </c>
      <c r="J6" s="20">
        <v>19625.62</v>
      </c>
      <c r="K6" s="63">
        <v>0.5</v>
      </c>
      <c r="L6" s="24"/>
      <c r="M6" s="53"/>
      <c r="N6" s="20">
        <v>17766.07</v>
      </c>
      <c r="O6" s="23">
        <v>19625.62</v>
      </c>
      <c r="P6" s="23">
        <v>19625.62</v>
      </c>
    </row>
    <row r="7" spans="1:16" ht="57" customHeight="1" thickBot="1">
      <c r="A7" s="13" t="s">
        <v>14</v>
      </c>
      <c r="B7" s="13" t="s">
        <v>15</v>
      </c>
      <c r="C7" s="13" t="s">
        <v>16</v>
      </c>
      <c r="D7" s="13" t="s">
        <v>97</v>
      </c>
      <c r="E7" s="13" t="s">
        <v>117</v>
      </c>
      <c r="F7" s="13" t="s">
        <v>17</v>
      </c>
      <c r="G7" s="23">
        <v>686</v>
      </c>
      <c r="H7" s="20">
        <v>617.4</v>
      </c>
      <c r="I7" s="28">
        <v>0.9</v>
      </c>
      <c r="J7" s="20"/>
      <c r="K7" s="63"/>
      <c r="L7" s="25">
        <v>68.6</v>
      </c>
      <c r="M7" s="65">
        <v>0.1</v>
      </c>
      <c r="N7" s="20">
        <v>500</v>
      </c>
      <c r="O7" s="23">
        <v>626</v>
      </c>
      <c r="P7" s="23">
        <v>617.4</v>
      </c>
    </row>
    <row r="8" spans="1:16" ht="39.75" customHeight="1" thickBot="1">
      <c r="A8" s="13" t="s">
        <v>18</v>
      </c>
      <c r="B8" s="13" t="s">
        <v>15</v>
      </c>
      <c r="C8" s="13" t="s">
        <v>19</v>
      </c>
      <c r="D8" s="13" t="s">
        <v>20</v>
      </c>
      <c r="E8" s="13" t="s">
        <v>96</v>
      </c>
      <c r="F8" s="13" t="s">
        <v>21</v>
      </c>
      <c r="G8" s="23">
        <v>600</v>
      </c>
      <c r="H8" s="20">
        <v>540</v>
      </c>
      <c r="I8" s="28">
        <v>0.9</v>
      </c>
      <c r="J8" s="26"/>
      <c r="K8" s="63"/>
      <c r="L8" s="20">
        <v>60</v>
      </c>
      <c r="M8" s="54">
        <v>0.1</v>
      </c>
      <c r="N8" s="20">
        <v>500</v>
      </c>
      <c r="O8" s="23">
        <v>550</v>
      </c>
      <c r="P8" s="23">
        <v>540</v>
      </c>
    </row>
    <row r="9" spans="1:16" ht="54.75" thickBot="1">
      <c r="A9" s="13" t="s">
        <v>22</v>
      </c>
      <c r="B9" s="13" t="s">
        <v>23</v>
      </c>
      <c r="C9" s="13" t="s">
        <v>24</v>
      </c>
      <c r="D9" s="13" t="s">
        <v>144</v>
      </c>
      <c r="E9" s="21" t="s">
        <v>98</v>
      </c>
      <c r="F9" s="13" t="s">
        <v>25</v>
      </c>
      <c r="G9" s="23">
        <v>5019</v>
      </c>
      <c r="H9" s="20">
        <v>2120</v>
      </c>
      <c r="I9" s="28">
        <v>0.4224</v>
      </c>
      <c r="J9" s="26"/>
      <c r="K9" s="63"/>
      <c r="L9" s="20">
        <v>2899</v>
      </c>
      <c r="M9" s="54">
        <v>0.5776</v>
      </c>
      <c r="N9" s="20">
        <v>945</v>
      </c>
      <c r="O9" s="23">
        <v>5019</v>
      </c>
      <c r="P9" s="23">
        <v>2120</v>
      </c>
    </row>
    <row r="10" spans="1:16" ht="39.75" customHeight="1" thickBot="1">
      <c r="A10" s="13" t="s">
        <v>26</v>
      </c>
      <c r="B10" s="13" t="s">
        <v>27</v>
      </c>
      <c r="C10" s="13" t="s">
        <v>28</v>
      </c>
      <c r="D10" s="13" t="s">
        <v>118</v>
      </c>
      <c r="E10" s="21" t="s">
        <v>99</v>
      </c>
      <c r="F10" s="13" t="s">
        <v>13</v>
      </c>
      <c r="G10" s="23">
        <v>8900</v>
      </c>
      <c r="H10" s="29">
        <v>3300</v>
      </c>
      <c r="I10" s="30">
        <v>0.3708</v>
      </c>
      <c r="J10" s="29">
        <v>4750</v>
      </c>
      <c r="K10" s="39">
        <v>0.5337</v>
      </c>
      <c r="L10" s="32">
        <v>850</v>
      </c>
      <c r="M10" s="33">
        <v>0.0955</v>
      </c>
      <c r="N10" s="24"/>
      <c r="O10" s="34">
        <v>3300</v>
      </c>
      <c r="P10" s="34">
        <v>3300</v>
      </c>
    </row>
    <row r="11" spans="1:16" ht="41.25" thickBot="1">
      <c r="A11" s="13" t="s">
        <v>29</v>
      </c>
      <c r="B11" s="13" t="s">
        <v>30</v>
      </c>
      <c r="C11" s="13" t="s">
        <v>31</v>
      </c>
      <c r="D11" s="13" t="s">
        <v>32</v>
      </c>
      <c r="E11" s="21" t="s">
        <v>120</v>
      </c>
      <c r="F11" s="21" t="s">
        <v>119</v>
      </c>
      <c r="G11" s="23">
        <v>10000</v>
      </c>
      <c r="H11" s="35">
        <v>2000</v>
      </c>
      <c r="I11" s="40">
        <v>0.2</v>
      </c>
      <c r="J11" s="35">
        <v>1000</v>
      </c>
      <c r="K11" s="40">
        <v>0.1</v>
      </c>
      <c r="L11" s="35">
        <v>7000</v>
      </c>
      <c r="M11" s="66">
        <v>0.7</v>
      </c>
      <c r="N11" s="17"/>
      <c r="O11" s="34">
        <v>1000</v>
      </c>
      <c r="P11" s="34">
        <v>1000</v>
      </c>
    </row>
    <row r="12" spans="1:16" ht="66" customHeight="1" thickBot="1">
      <c r="A12" s="13" t="s">
        <v>33</v>
      </c>
      <c r="B12" s="13" t="s">
        <v>34</v>
      </c>
      <c r="C12" s="13" t="s">
        <v>35</v>
      </c>
      <c r="D12" s="13" t="s">
        <v>121</v>
      </c>
      <c r="E12" s="21" t="s">
        <v>100</v>
      </c>
      <c r="F12" s="3" t="s">
        <v>101</v>
      </c>
      <c r="G12" s="23">
        <v>1174</v>
      </c>
      <c r="H12" s="32">
        <v>900</v>
      </c>
      <c r="I12" s="30">
        <v>0.7666</v>
      </c>
      <c r="J12" s="24"/>
      <c r="K12" s="39"/>
      <c r="L12" s="32">
        <v>274</v>
      </c>
      <c r="M12" s="33">
        <v>0.2334</v>
      </c>
      <c r="N12" s="37"/>
      <c r="O12" s="31">
        <v>900</v>
      </c>
      <c r="P12" s="34">
        <v>900</v>
      </c>
    </row>
    <row r="13" spans="1:16" ht="56.25" customHeight="1" thickBot="1">
      <c r="A13" s="21" t="s">
        <v>36</v>
      </c>
      <c r="B13" s="21" t="s">
        <v>34</v>
      </c>
      <c r="C13" s="21" t="s">
        <v>37</v>
      </c>
      <c r="D13" s="21" t="s">
        <v>38</v>
      </c>
      <c r="E13" s="21" t="s">
        <v>102</v>
      </c>
      <c r="F13" s="21" t="s">
        <v>39</v>
      </c>
      <c r="G13" s="34">
        <v>3760</v>
      </c>
      <c r="H13" s="32">
        <v>1285</v>
      </c>
      <c r="I13" s="30">
        <v>0.3418</v>
      </c>
      <c r="J13" s="24"/>
      <c r="K13" s="39"/>
      <c r="L13" s="29">
        <v>2475</v>
      </c>
      <c r="M13" s="33">
        <v>0.6582</v>
      </c>
      <c r="N13" s="37"/>
      <c r="O13" s="31">
        <v>1285</v>
      </c>
      <c r="P13" s="31">
        <v>1285</v>
      </c>
    </row>
    <row r="14" spans="1:16" ht="41.25" thickBot="1">
      <c r="A14" s="21" t="s">
        <v>40</v>
      </c>
      <c r="B14" s="21" t="s">
        <v>41</v>
      </c>
      <c r="C14" s="21" t="s">
        <v>42</v>
      </c>
      <c r="D14" s="21" t="s">
        <v>43</v>
      </c>
      <c r="E14" s="22" t="s">
        <v>103</v>
      </c>
      <c r="F14" s="21" t="s">
        <v>44</v>
      </c>
      <c r="G14" s="34">
        <v>11122</v>
      </c>
      <c r="H14" s="32">
        <v>9922</v>
      </c>
      <c r="I14" s="30">
        <v>0.8921</v>
      </c>
      <c r="J14" s="24"/>
      <c r="K14" s="39"/>
      <c r="L14" s="32">
        <v>1200</v>
      </c>
      <c r="M14" s="53">
        <v>0.1079</v>
      </c>
      <c r="N14" s="38">
        <v>10510</v>
      </c>
      <c r="O14" s="49">
        <v>11122</v>
      </c>
      <c r="P14" s="49">
        <v>9922</v>
      </c>
    </row>
    <row r="15" spans="1:16" ht="59.25" customHeight="1" thickBot="1">
      <c r="A15" s="21" t="s">
        <v>45</v>
      </c>
      <c r="B15" s="4" t="s">
        <v>143</v>
      </c>
      <c r="C15" s="21" t="s">
        <v>46</v>
      </c>
      <c r="D15" s="21" t="s">
        <v>132</v>
      </c>
      <c r="E15" s="21" t="s">
        <v>104</v>
      </c>
      <c r="F15" s="21" t="s">
        <v>133</v>
      </c>
      <c r="G15" s="34">
        <v>40912</v>
      </c>
      <c r="H15" s="32">
        <v>20456</v>
      </c>
      <c r="I15" s="30">
        <v>0.5</v>
      </c>
      <c r="J15" s="32">
        <v>20456</v>
      </c>
      <c r="K15" s="30">
        <v>0.5</v>
      </c>
      <c r="L15" s="48"/>
      <c r="M15" s="53"/>
      <c r="N15" s="38">
        <v>17191.62</v>
      </c>
      <c r="O15" s="49">
        <v>20456</v>
      </c>
      <c r="P15" s="49">
        <v>20456</v>
      </c>
    </row>
    <row r="16" spans="1:16" ht="69.75" customHeight="1" thickBot="1">
      <c r="A16" s="6" t="s">
        <v>47</v>
      </c>
      <c r="B16" s="4" t="s">
        <v>143</v>
      </c>
      <c r="C16" s="4" t="s">
        <v>48</v>
      </c>
      <c r="D16" s="21" t="s">
        <v>132</v>
      </c>
      <c r="E16" s="21" t="s">
        <v>104</v>
      </c>
      <c r="F16" s="4" t="s">
        <v>13</v>
      </c>
      <c r="G16" s="10">
        <v>8374.64</v>
      </c>
      <c r="H16" s="32">
        <v>8374.64</v>
      </c>
      <c r="I16" s="30">
        <v>1</v>
      </c>
      <c r="J16" s="24"/>
      <c r="K16" s="39"/>
      <c r="L16" s="32"/>
      <c r="M16" s="39"/>
      <c r="N16" s="74">
        <v>7774.64</v>
      </c>
      <c r="O16" s="74">
        <v>8374.64</v>
      </c>
      <c r="P16" s="74">
        <v>8374.64</v>
      </c>
    </row>
    <row r="17" spans="1:16" ht="14.25" thickBot="1">
      <c r="A17" s="105" t="s">
        <v>122</v>
      </c>
      <c r="B17" s="105"/>
      <c r="C17" s="21"/>
      <c r="D17" s="21"/>
      <c r="E17" s="21"/>
      <c r="F17" s="21"/>
      <c r="G17" s="34">
        <f>SUM(G6:G16)</f>
        <v>129798.87999999999</v>
      </c>
      <c r="H17" s="29">
        <f>SUM(H6:H16)</f>
        <v>69140.66</v>
      </c>
      <c r="I17" s="30"/>
      <c r="J17" s="29">
        <f>SUM(J6:J16)</f>
        <v>45831.619999999995</v>
      </c>
      <c r="K17" s="39"/>
      <c r="L17" s="48">
        <f>SUM(L6:L16)</f>
        <v>14826.6</v>
      </c>
      <c r="M17" s="39"/>
      <c r="N17" s="58">
        <f>SUM(N6:N16)</f>
        <v>55187.33</v>
      </c>
      <c r="O17" s="58">
        <f>SUM(O6:O16)</f>
        <v>72258.26</v>
      </c>
      <c r="P17" s="58">
        <f>SUM(P6:P16)</f>
        <v>68140.66</v>
      </c>
    </row>
    <row r="18" spans="1:16" ht="14.25" thickBot="1">
      <c r="A18" s="11"/>
      <c r="B18" s="11"/>
      <c r="C18" s="11"/>
      <c r="D18" s="11"/>
      <c r="E18" s="11"/>
      <c r="F18" s="11"/>
      <c r="G18" s="27"/>
      <c r="H18" s="27"/>
      <c r="I18" s="65"/>
      <c r="J18" s="27"/>
      <c r="K18" s="54"/>
      <c r="L18" s="47"/>
      <c r="M18" s="54"/>
      <c r="N18" s="57"/>
      <c r="O18" s="57"/>
      <c r="P18" s="57"/>
    </row>
    <row r="19" spans="1:16" ht="14.25" thickBot="1">
      <c r="A19" s="9"/>
      <c r="B19" s="9"/>
      <c r="C19" s="9"/>
      <c r="D19" s="9"/>
      <c r="E19" s="1"/>
      <c r="F19" s="1"/>
      <c r="G19" s="12"/>
      <c r="H19" s="55"/>
      <c r="I19" s="62"/>
      <c r="J19" s="106" t="s">
        <v>85</v>
      </c>
      <c r="K19" s="106"/>
      <c r="L19" s="56"/>
      <c r="M19" s="64"/>
      <c r="N19" s="8"/>
      <c r="O19" s="72"/>
      <c r="P19" s="73"/>
    </row>
    <row r="20" spans="1:16" ht="27">
      <c r="A20" s="102" t="s">
        <v>3</v>
      </c>
      <c r="B20" s="102" t="s">
        <v>4</v>
      </c>
      <c r="C20" s="102" t="s">
        <v>5</v>
      </c>
      <c r="D20" s="102" t="s">
        <v>6</v>
      </c>
      <c r="E20" s="102" t="s">
        <v>7</v>
      </c>
      <c r="F20" s="7" t="s">
        <v>8</v>
      </c>
      <c r="G20" s="102" t="s">
        <v>10</v>
      </c>
      <c r="H20" s="111" t="s">
        <v>90</v>
      </c>
      <c r="I20" s="113"/>
      <c r="J20" s="111" t="s">
        <v>91</v>
      </c>
      <c r="K20" s="112"/>
      <c r="L20" s="111" t="s">
        <v>92</v>
      </c>
      <c r="M20" s="112"/>
      <c r="N20" s="14" t="s">
        <v>86</v>
      </c>
      <c r="O20" s="102" t="s">
        <v>88</v>
      </c>
      <c r="P20" s="104" t="s">
        <v>89</v>
      </c>
    </row>
    <row r="21" spans="1:16" ht="27.75" thickBot="1">
      <c r="A21" s="107"/>
      <c r="B21" s="107"/>
      <c r="C21" s="107"/>
      <c r="D21" s="107"/>
      <c r="E21" s="107"/>
      <c r="F21" s="2" t="s">
        <v>9</v>
      </c>
      <c r="G21" s="107"/>
      <c r="H21" s="5" t="s">
        <v>94</v>
      </c>
      <c r="I21" s="61" t="s">
        <v>95</v>
      </c>
      <c r="J21" s="5" t="s">
        <v>94</v>
      </c>
      <c r="K21" s="61" t="s">
        <v>95</v>
      </c>
      <c r="L21" s="5" t="s">
        <v>94</v>
      </c>
      <c r="M21" s="61" t="s">
        <v>95</v>
      </c>
      <c r="N21" s="15" t="s">
        <v>87</v>
      </c>
      <c r="O21" s="103"/>
      <c r="P21" s="103"/>
    </row>
    <row r="22" spans="1:16" ht="41.25" thickBot="1">
      <c r="A22" s="13" t="s">
        <v>49</v>
      </c>
      <c r="B22" s="13" t="s">
        <v>50</v>
      </c>
      <c r="C22" s="13" t="s">
        <v>123</v>
      </c>
      <c r="D22" s="13" t="s">
        <v>51</v>
      </c>
      <c r="E22" s="21" t="s">
        <v>104</v>
      </c>
      <c r="F22" s="13" t="s">
        <v>52</v>
      </c>
      <c r="G22" s="23">
        <v>3384.13</v>
      </c>
      <c r="H22" s="32">
        <v>2325</v>
      </c>
      <c r="I22" s="40">
        <v>0.687</v>
      </c>
      <c r="J22" s="17"/>
      <c r="K22" s="41"/>
      <c r="L22" s="35">
        <v>1059.13</v>
      </c>
      <c r="M22" s="42">
        <v>0.313</v>
      </c>
      <c r="N22" s="43">
        <v>3182</v>
      </c>
      <c r="O22" s="44">
        <v>3384.13</v>
      </c>
      <c r="P22" s="44">
        <v>2325</v>
      </c>
    </row>
    <row r="23" spans="1:16" ht="41.25" thickBot="1">
      <c r="A23" s="13" t="s">
        <v>53</v>
      </c>
      <c r="B23" s="13" t="s">
        <v>145</v>
      </c>
      <c r="C23" s="13" t="s">
        <v>54</v>
      </c>
      <c r="D23" s="13" t="s">
        <v>138</v>
      </c>
      <c r="E23" s="21" t="s">
        <v>105</v>
      </c>
      <c r="F23" s="13" t="s">
        <v>124</v>
      </c>
      <c r="G23" s="23">
        <v>7200</v>
      </c>
      <c r="H23" s="29">
        <v>2160</v>
      </c>
      <c r="I23" s="28">
        <v>0.3</v>
      </c>
      <c r="J23" s="45"/>
      <c r="K23" s="63"/>
      <c r="L23" s="27">
        <v>5040</v>
      </c>
      <c r="M23" s="63">
        <v>0.7</v>
      </c>
      <c r="N23" s="46">
        <v>1596</v>
      </c>
      <c r="O23" s="46">
        <v>3600</v>
      </c>
      <c r="P23" s="23">
        <v>2160</v>
      </c>
    </row>
    <row r="24" spans="1:16" ht="41.25" thickBot="1">
      <c r="A24" s="13" t="s">
        <v>55</v>
      </c>
      <c r="B24" s="13" t="s">
        <v>56</v>
      </c>
      <c r="C24" s="13" t="s">
        <v>57</v>
      </c>
      <c r="D24" s="13" t="s">
        <v>125</v>
      </c>
      <c r="E24" s="21" t="s">
        <v>106</v>
      </c>
      <c r="F24" s="13" t="s">
        <v>126</v>
      </c>
      <c r="G24" s="23">
        <v>5580</v>
      </c>
      <c r="H24" s="29">
        <v>510</v>
      </c>
      <c r="I24" s="28">
        <v>0.0914</v>
      </c>
      <c r="J24" s="47">
        <v>180</v>
      </c>
      <c r="K24" s="28">
        <v>0.0323</v>
      </c>
      <c r="L24" s="47">
        <v>4890</v>
      </c>
      <c r="M24" s="28">
        <v>0.8763</v>
      </c>
      <c r="N24" s="46">
        <v>510</v>
      </c>
      <c r="O24" s="23">
        <v>510</v>
      </c>
      <c r="P24" s="34">
        <v>510</v>
      </c>
    </row>
    <row r="25" spans="1:16" ht="41.25" thickBot="1">
      <c r="A25" s="13" t="s">
        <v>58</v>
      </c>
      <c r="B25" s="13" t="s">
        <v>30</v>
      </c>
      <c r="C25" s="13" t="s">
        <v>59</v>
      </c>
      <c r="D25" s="13" t="s">
        <v>127</v>
      </c>
      <c r="E25" s="21" t="s">
        <v>107</v>
      </c>
      <c r="F25" s="13" t="s">
        <v>60</v>
      </c>
      <c r="G25" s="23">
        <v>17000</v>
      </c>
      <c r="H25" s="29">
        <v>3500</v>
      </c>
      <c r="I25" s="30">
        <v>0.2059</v>
      </c>
      <c r="J25" s="48">
        <v>500</v>
      </c>
      <c r="K25" s="30">
        <v>0.0294</v>
      </c>
      <c r="L25" s="48">
        <v>13000</v>
      </c>
      <c r="M25" s="30">
        <v>0.7647</v>
      </c>
      <c r="N25" s="36"/>
      <c r="O25" s="31">
        <v>1000</v>
      </c>
      <c r="P25" s="31">
        <v>1000</v>
      </c>
    </row>
    <row r="26" spans="1:16" ht="69" customHeight="1" thickBot="1">
      <c r="A26" s="13" t="s">
        <v>61</v>
      </c>
      <c r="B26" s="13" t="s">
        <v>62</v>
      </c>
      <c r="C26" s="13" t="s">
        <v>63</v>
      </c>
      <c r="D26" s="13" t="s">
        <v>128</v>
      </c>
      <c r="E26" s="21" t="s">
        <v>104</v>
      </c>
      <c r="F26" s="13" t="s">
        <v>13</v>
      </c>
      <c r="G26" s="23">
        <v>28000</v>
      </c>
      <c r="H26" s="32">
        <v>6700</v>
      </c>
      <c r="I26" s="30">
        <v>0.2393</v>
      </c>
      <c r="J26" s="48">
        <v>21300</v>
      </c>
      <c r="K26" s="30">
        <v>0.7607</v>
      </c>
      <c r="L26" s="48"/>
      <c r="M26" s="30"/>
      <c r="N26" s="49">
        <v>28000</v>
      </c>
      <c r="O26" s="49">
        <v>6700</v>
      </c>
      <c r="P26" s="49">
        <v>6700</v>
      </c>
    </row>
    <row r="27" spans="1:16" ht="56.25" customHeight="1" thickBot="1">
      <c r="A27" s="13" t="s">
        <v>64</v>
      </c>
      <c r="B27" s="13" t="s">
        <v>65</v>
      </c>
      <c r="C27" s="13" t="s">
        <v>134</v>
      </c>
      <c r="D27" s="13" t="s">
        <v>66</v>
      </c>
      <c r="E27" s="21" t="s">
        <v>108</v>
      </c>
      <c r="F27" s="13" t="s">
        <v>129</v>
      </c>
      <c r="G27" s="23">
        <v>15547.41</v>
      </c>
      <c r="H27" s="20">
        <v>10518.96</v>
      </c>
      <c r="I27" s="40">
        <v>0.6766</v>
      </c>
      <c r="J27" s="18"/>
      <c r="K27" s="41"/>
      <c r="L27" s="52">
        <v>5028.45</v>
      </c>
      <c r="M27" s="40">
        <v>0.3234</v>
      </c>
      <c r="N27" s="50">
        <v>12902.89</v>
      </c>
      <c r="O27" s="50">
        <v>15547.41</v>
      </c>
      <c r="P27" s="51">
        <v>10518.96</v>
      </c>
    </row>
    <row r="28" spans="1:16" ht="40.5" customHeight="1" thickBot="1">
      <c r="A28" s="21" t="s">
        <v>67</v>
      </c>
      <c r="B28" s="21" t="s">
        <v>65</v>
      </c>
      <c r="C28" s="21" t="s">
        <v>68</v>
      </c>
      <c r="D28" s="21" t="s">
        <v>135</v>
      </c>
      <c r="E28" s="21" t="s">
        <v>109</v>
      </c>
      <c r="F28" s="21" t="s">
        <v>69</v>
      </c>
      <c r="G28" s="34">
        <v>40930.84</v>
      </c>
      <c r="H28" s="48">
        <v>20465.42</v>
      </c>
      <c r="I28" s="30">
        <v>0.5</v>
      </c>
      <c r="J28" s="48">
        <v>20465.42</v>
      </c>
      <c r="K28" s="30">
        <v>0.5</v>
      </c>
      <c r="L28" s="48"/>
      <c r="M28" s="33"/>
      <c r="N28" s="38">
        <v>18722.92</v>
      </c>
      <c r="O28" s="38">
        <v>20465.42</v>
      </c>
      <c r="P28" s="38">
        <v>20465.42</v>
      </c>
    </row>
    <row r="29" spans="1:16" ht="41.25" customHeight="1" thickBot="1">
      <c r="A29" s="13" t="s">
        <v>70</v>
      </c>
      <c r="B29" s="13" t="s">
        <v>71</v>
      </c>
      <c r="C29" s="13" t="s">
        <v>72</v>
      </c>
      <c r="D29" s="13" t="s">
        <v>73</v>
      </c>
      <c r="E29" s="21" t="s">
        <v>110</v>
      </c>
      <c r="F29" s="13" t="s">
        <v>130</v>
      </c>
      <c r="G29" s="20">
        <v>11500</v>
      </c>
      <c r="H29" s="32">
        <v>2000</v>
      </c>
      <c r="I29" s="30">
        <v>0.1739</v>
      </c>
      <c r="J29" s="32">
        <v>2000</v>
      </c>
      <c r="K29" s="30">
        <v>0.1739</v>
      </c>
      <c r="L29" s="32">
        <v>7500</v>
      </c>
      <c r="M29" s="30">
        <v>0.6522</v>
      </c>
      <c r="N29" s="38">
        <v>2300</v>
      </c>
      <c r="O29" s="38">
        <v>2000</v>
      </c>
      <c r="P29" s="38">
        <v>2000</v>
      </c>
    </row>
    <row r="30" spans="1:16" ht="27.75" thickBot="1">
      <c r="A30" s="13" t="s">
        <v>74</v>
      </c>
      <c r="B30" s="13" t="s">
        <v>75</v>
      </c>
      <c r="C30" s="13" t="s">
        <v>76</v>
      </c>
      <c r="D30" s="13" t="s">
        <v>77</v>
      </c>
      <c r="E30" s="21" t="s">
        <v>136</v>
      </c>
      <c r="F30" s="21" t="s">
        <v>119</v>
      </c>
      <c r="G30" s="20">
        <v>8800</v>
      </c>
      <c r="H30" s="32">
        <v>600</v>
      </c>
      <c r="I30" s="30">
        <v>0.0682</v>
      </c>
      <c r="J30" s="32">
        <v>880</v>
      </c>
      <c r="K30" s="30">
        <v>0.1</v>
      </c>
      <c r="L30" s="32">
        <v>7320</v>
      </c>
      <c r="M30" s="30">
        <v>0.8318</v>
      </c>
      <c r="N30" s="38"/>
      <c r="O30" s="38">
        <v>600</v>
      </c>
      <c r="P30" s="38">
        <v>600</v>
      </c>
    </row>
    <row r="31" spans="1:17" ht="54" customHeight="1" thickBot="1">
      <c r="A31" s="13" t="s">
        <v>78</v>
      </c>
      <c r="B31" s="21" t="s">
        <v>79</v>
      </c>
      <c r="C31" s="21" t="s">
        <v>80</v>
      </c>
      <c r="D31" s="13" t="s">
        <v>137</v>
      </c>
      <c r="E31" s="6" t="s">
        <v>111</v>
      </c>
      <c r="F31" s="3" t="s">
        <v>131</v>
      </c>
      <c r="G31" s="20">
        <v>3300</v>
      </c>
      <c r="H31" s="75">
        <v>1000</v>
      </c>
      <c r="I31" s="67">
        <v>0.303</v>
      </c>
      <c r="J31" s="75"/>
      <c r="K31" s="67"/>
      <c r="L31" s="75">
        <v>2300</v>
      </c>
      <c r="M31" s="67">
        <v>0.697</v>
      </c>
      <c r="N31" s="76"/>
      <c r="O31" s="76">
        <v>1000</v>
      </c>
      <c r="P31" s="76">
        <v>1000</v>
      </c>
      <c r="Q31" s="90"/>
    </row>
    <row r="32" spans="1:17" ht="54.75" thickBot="1">
      <c r="A32" s="21" t="s">
        <v>81</v>
      </c>
      <c r="B32" s="6" t="s">
        <v>82</v>
      </c>
      <c r="C32" s="4" t="s">
        <v>112</v>
      </c>
      <c r="D32" s="21" t="s">
        <v>83</v>
      </c>
      <c r="E32" s="4" t="s">
        <v>113</v>
      </c>
      <c r="F32" s="21" t="s">
        <v>84</v>
      </c>
      <c r="G32" s="29">
        <v>3400</v>
      </c>
      <c r="H32" s="77">
        <v>3400</v>
      </c>
      <c r="I32" s="78">
        <v>1</v>
      </c>
      <c r="J32" s="75"/>
      <c r="K32" s="67"/>
      <c r="L32" s="75"/>
      <c r="M32" s="67"/>
      <c r="N32" s="76">
        <v>3955</v>
      </c>
      <c r="O32" s="76">
        <v>3400</v>
      </c>
      <c r="P32" s="76">
        <v>3400</v>
      </c>
      <c r="Q32" s="90"/>
    </row>
    <row r="33" spans="1:16" ht="14.25" thickBot="1">
      <c r="A33" s="99" t="s">
        <v>114</v>
      </c>
      <c r="B33" s="100"/>
      <c r="C33" s="91"/>
      <c r="D33" s="91"/>
      <c r="E33" s="91"/>
      <c r="F33" s="91"/>
      <c r="G33" s="79">
        <f>SUM(G6:G32)</f>
        <v>404240.1399999999</v>
      </c>
      <c r="H33" s="80">
        <f>SUM(H6:H32)</f>
        <v>191460.7</v>
      </c>
      <c r="I33" s="81"/>
      <c r="J33" s="80">
        <f>SUM(J6:J32)</f>
        <v>136988.65999999997</v>
      </c>
      <c r="K33" s="81"/>
      <c r="L33" s="82">
        <f>SUM(L6:L32)</f>
        <v>75790.78</v>
      </c>
      <c r="M33" s="81"/>
      <c r="N33" s="79">
        <f>SUM(N6:N32)</f>
        <v>181543.46999999997</v>
      </c>
      <c r="O33" s="79">
        <f>SUM(O6:O32)</f>
        <v>202723.47999999998</v>
      </c>
      <c r="P33" s="83">
        <f>SUM(P22:P32)+P17</f>
        <v>118820.04000000001</v>
      </c>
    </row>
    <row r="34" spans="1:16" ht="13.5">
      <c r="A34" s="59"/>
      <c r="B34" s="92"/>
      <c r="C34" s="93"/>
      <c r="D34" s="93"/>
      <c r="E34" s="93"/>
      <c r="F34" s="93"/>
      <c r="G34" s="84"/>
      <c r="H34" s="84"/>
      <c r="I34" s="85"/>
      <c r="J34" s="84"/>
      <c r="K34" s="85"/>
      <c r="L34" s="86"/>
      <c r="M34" s="85"/>
      <c r="N34" s="84"/>
      <c r="O34" s="84"/>
      <c r="P34" s="87"/>
    </row>
    <row r="36" spans="1:12" ht="13.5">
      <c r="A36" s="101" t="s">
        <v>139</v>
      </c>
      <c r="B36" s="97"/>
      <c r="C36" s="101" t="s">
        <v>0</v>
      </c>
      <c r="D36" s="97"/>
      <c r="E36" s="88">
        <v>428000</v>
      </c>
      <c r="G36" s="97" t="s">
        <v>141</v>
      </c>
      <c r="H36" s="97"/>
      <c r="I36" s="97"/>
      <c r="J36" s="97"/>
      <c r="K36" s="96">
        <f>SUM(P33)</f>
        <v>118820.04000000001</v>
      </c>
      <c r="L36" s="97"/>
    </row>
    <row r="37" spans="1:12" ht="13.5">
      <c r="A37" s="95"/>
      <c r="B37" s="95"/>
      <c r="C37" s="101" t="s">
        <v>140</v>
      </c>
      <c r="D37" s="97"/>
      <c r="E37" s="88">
        <v>170684</v>
      </c>
      <c r="G37" s="97" t="s">
        <v>142</v>
      </c>
      <c r="H37" s="98"/>
      <c r="K37" s="96">
        <f>E36-E37-K36</f>
        <v>138495.96</v>
      </c>
      <c r="L37" s="98"/>
    </row>
  </sheetData>
  <mergeCells count="39">
    <mergeCell ref="A2:D2"/>
    <mergeCell ref="E2:G2"/>
    <mergeCell ref="A1:D1"/>
    <mergeCell ref="E1:G1"/>
    <mergeCell ref="A4:A5"/>
    <mergeCell ref="B4:B5"/>
    <mergeCell ref="C4:C5"/>
    <mergeCell ref="D4:D5"/>
    <mergeCell ref="O4:O5"/>
    <mergeCell ref="P4:P5"/>
    <mergeCell ref="E4:E5"/>
    <mergeCell ref="G4:G5"/>
    <mergeCell ref="J4:K4"/>
    <mergeCell ref="H4:I4"/>
    <mergeCell ref="L4:M4"/>
    <mergeCell ref="H1:I2"/>
    <mergeCell ref="J3:K3"/>
    <mergeCell ref="L1:M2"/>
    <mergeCell ref="L20:M20"/>
    <mergeCell ref="H20:I20"/>
    <mergeCell ref="J20:K20"/>
    <mergeCell ref="O20:O21"/>
    <mergeCell ref="P20:P21"/>
    <mergeCell ref="A17:B17"/>
    <mergeCell ref="J19:K19"/>
    <mergeCell ref="A20:A21"/>
    <mergeCell ref="B20:B21"/>
    <mergeCell ref="C20:C21"/>
    <mergeCell ref="D20:D21"/>
    <mergeCell ref="E20:E21"/>
    <mergeCell ref="G20:G21"/>
    <mergeCell ref="K36:L36"/>
    <mergeCell ref="G37:H37"/>
    <mergeCell ref="K37:L37"/>
    <mergeCell ref="A33:B33"/>
    <mergeCell ref="A36:B36"/>
    <mergeCell ref="C36:D36"/>
    <mergeCell ref="C37:D37"/>
    <mergeCell ref="G36:J36"/>
  </mergeCells>
  <printOptions/>
  <pageMargins left="0.31496062992125984" right="0.2362204724409449" top="0.44" bottom="0.17" header="0.17" footer="0.17"/>
  <pageSetup horizontalDpi="600" verticalDpi="600" orientation="landscape" paperSize="9" scale="80" r:id="rId1"/>
  <headerFooter alignWithMargins="0">
    <oddHeader>&amp;L&amp;8Landkreis Vorpommern-Rügen
Fachdienst Jugend&amp;C&amp;8Anlage für die Beschlussvorlage Jugendhilfeausschuss zur Jugendförderung &amp;R&amp;8Stand: &amp;D</oddHeader>
    <oddFooter>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antje.post</dc:creator>
  <cp:keywords/>
  <dc:description/>
  <cp:lastModifiedBy>Franziska.Behm</cp:lastModifiedBy>
  <cp:lastPrinted>2013-06-12T09:07:12Z</cp:lastPrinted>
  <dcterms:created xsi:type="dcterms:W3CDTF">2013-06-12T06:09:49Z</dcterms:created>
  <dcterms:modified xsi:type="dcterms:W3CDTF">2013-06-13T05:46:36Z</dcterms:modified>
  <cp:category/>
  <cp:version/>
  <cp:contentType/>
  <cp:contentStatus/>
</cp:coreProperties>
</file>